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3"/>
  </bookViews>
  <sheets>
    <sheet name="Троеборье безэкип" sheetId="1" r:id="rId1"/>
    <sheet name="Жим лёжа экип" sheetId="2" r:id="rId2"/>
    <sheet name="Троеборье экип" sheetId="3" r:id="rId3"/>
    <sheet name="Жим лёжа безэкип" sheetId="4" r:id="rId4"/>
    <sheet name="Командное первенство" sheetId="5" r:id="rId5"/>
  </sheets>
  <definedNames>
    <definedName name="_xlnm.Print_Area" localSheetId="3">'Жим лёжа безэкип'!$B$1:$P$27</definedName>
    <definedName name="_xlnm.Print_Area" localSheetId="1">'Жим лёжа экип'!$B$1:$P$22</definedName>
    <definedName name="_xlnm.Print_Area" localSheetId="0">'Троеборье безэкип'!$B$1:$AF$36</definedName>
    <definedName name="_xlnm.Print_Area" localSheetId="2">'Троеборье экип'!$B$1:$AF$19</definedName>
  </definedNames>
  <calcPr fullCalcOnLoad="1" refMode="R1C1"/>
</workbook>
</file>

<file path=xl/sharedStrings.xml><?xml version="1.0" encoding="utf-8"?>
<sst xmlns="http://schemas.openxmlformats.org/spreadsheetml/2006/main" count="503" uniqueCount="156">
  <si>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</si>
  <si>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</si>
  <si>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</si>
  <si>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</si>
  <si>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</si>
  <si>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</si>
  <si>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</si>
  <si>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</si>
  <si>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</si>
  <si>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</si>
  <si>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</si>
  <si>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</si>
  <si>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</si>
  <si>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</si>
  <si>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</si>
  <si>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</si>
  <si>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</si>
  <si>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</si>
  <si>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open</t>
  </si>
  <si>
    <t>masters 50-54</t>
  </si>
  <si>
    <t>junior</t>
  </si>
  <si>
    <t>masters 40-44</t>
  </si>
  <si>
    <t>teen 14-15</t>
  </si>
  <si>
    <t>teen 18-19</t>
  </si>
  <si>
    <t>masters 60-64</t>
  </si>
  <si>
    <t>masters 45-49</t>
  </si>
  <si>
    <t>Пермский край</t>
  </si>
  <si>
    <t>Свердловская область</t>
  </si>
  <si>
    <t>Челябинская область</t>
  </si>
  <si>
    <t>teen 16-17</t>
  </si>
  <si>
    <t>Галактионова Маргарита</t>
  </si>
  <si>
    <t>Палей Семён</t>
  </si>
  <si>
    <t>Абзаев Никита</t>
  </si>
  <si>
    <t>Филипских Анастасия</t>
  </si>
  <si>
    <t>Мурманская область</t>
  </si>
  <si>
    <t>Макаренко Евгений</t>
  </si>
  <si>
    <t>ЯНАО</t>
  </si>
  <si>
    <t>Любов Владимир</t>
  </si>
  <si>
    <t>Санкт-Петербург</t>
  </si>
  <si>
    <t>Вшивков Алексей</t>
  </si>
  <si>
    <t>Палей Андрей</t>
  </si>
  <si>
    <t>Абрашкин Михаил</t>
  </si>
  <si>
    <t>Зайцева Екатерина</t>
  </si>
  <si>
    <t>140+</t>
  </si>
  <si>
    <t>Лазарев Сергей</t>
  </si>
  <si>
    <t>masters 55-59</t>
  </si>
  <si>
    <t>Зябликов Иван</t>
  </si>
  <si>
    <t>masters 65-69</t>
  </si>
  <si>
    <t>Куликов Юрий</t>
  </si>
  <si>
    <t>Михайлов Михаил</t>
  </si>
  <si>
    <t>Кировская область</t>
  </si>
  <si>
    <t>Жиляков Василий</t>
  </si>
  <si>
    <t>Максименко Андрей</t>
  </si>
  <si>
    <t>Пилипишко Николай</t>
  </si>
  <si>
    <t>Проскуряков Алексей</t>
  </si>
  <si>
    <t>Полевщикова Валерия</t>
  </si>
  <si>
    <t>Богомол Богдан</t>
  </si>
  <si>
    <t>Рязанцев Руслан</t>
  </si>
  <si>
    <t>Завгородний Андрей</t>
  </si>
  <si>
    <t>Сизых Михаил</t>
  </si>
  <si>
    <t>Ильсахан Ибрагим</t>
  </si>
  <si>
    <t>Гуцевич Александр</t>
  </si>
  <si>
    <t>Филиппов Василий</t>
  </si>
  <si>
    <t>Похватько Роман</t>
  </si>
  <si>
    <t>Поддубный Даниил</t>
  </si>
  <si>
    <t>Демченко Олег</t>
  </si>
  <si>
    <t>Самарская область</t>
  </si>
  <si>
    <t>Ходжабдулаев Дмитрий</t>
  </si>
  <si>
    <t>Риттер Евгений</t>
  </si>
  <si>
    <t>Красноярский край</t>
  </si>
  <si>
    <t>Рубанов Юрий</t>
  </si>
  <si>
    <t>Тяжельников Вячеслав</t>
  </si>
  <si>
    <t>Курганская область</t>
  </si>
  <si>
    <t>Мозырев Константин</t>
  </si>
  <si>
    <t>Тупицын Александр</t>
  </si>
  <si>
    <t>Пузыренко Екатерина</t>
  </si>
  <si>
    <t>Омская область</t>
  </si>
  <si>
    <t>Березин Александр</t>
  </si>
  <si>
    <t>Когут Владимир</t>
  </si>
  <si>
    <t>Евпатория</t>
  </si>
  <si>
    <t>Симферополь</t>
  </si>
  <si>
    <t>Чекачков Александр</t>
  </si>
  <si>
    <t>Красноперекопск</t>
  </si>
  <si>
    <t>Белый Дмитрий</t>
  </si>
  <si>
    <t>Назимов Евгений</t>
  </si>
  <si>
    <t>Кудрявцев Андрей</t>
  </si>
  <si>
    <t>Хизев Никита</t>
  </si>
  <si>
    <t>Васильвицкий Дмитрий</t>
  </si>
  <si>
    <t>Куликова Ольга</t>
  </si>
  <si>
    <t>Дмитриева Мария</t>
  </si>
  <si>
    <t>Чекачков Андрей</t>
  </si>
  <si>
    <t>Сагиров Степан</t>
  </si>
  <si>
    <t>Приходько Денис</t>
  </si>
  <si>
    <t>Власенко Радион</t>
  </si>
  <si>
    <t>Полутин Сергей</t>
  </si>
  <si>
    <t>Жулинский Олег</t>
  </si>
  <si>
    <t>Красногвардейск</t>
  </si>
  <si>
    <t>Колесник Роман</t>
  </si>
  <si>
    <t>Ширманова Татьяна</t>
  </si>
  <si>
    <t>Эракаева Фериде</t>
  </si>
  <si>
    <t>Бочкарев Александр</t>
  </si>
  <si>
    <t>Якушин Андрей</t>
  </si>
  <si>
    <t>Лаптев Сергей</t>
  </si>
  <si>
    <t>Алисов Алексей</t>
  </si>
  <si>
    <t>Абраимов Дмитрий</t>
  </si>
  <si>
    <t>Блащицин Владимир</t>
  </si>
  <si>
    <t>Ялта</t>
  </si>
  <si>
    <t>Горбунов Игорь</t>
  </si>
  <si>
    <t>Шашерин Сергей</t>
  </si>
  <si>
    <t>Пономарёв Александр</t>
  </si>
  <si>
    <t>Белогорск</t>
  </si>
  <si>
    <t>4 поток</t>
  </si>
  <si>
    <t>62,5.</t>
  </si>
  <si>
    <t>Погас Максим</t>
  </si>
  <si>
    <t>Остапенко Светлана</t>
  </si>
  <si>
    <t>Соломонов Михаил</t>
  </si>
  <si>
    <t>Хроменкова Людмила</t>
  </si>
  <si>
    <t>Любители</t>
  </si>
  <si>
    <t>Становая тяга</t>
  </si>
  <si>
    <t>Женщины</t>
  </si>
  <si>
    <t>Троеборье</t>
  </si>
  <si>
    <t>Мужчины</t>
  </si>
  <si>
    <t>н/з</t>
  </si>
  <si>
    <t>Профессионалы</t>
  </si>
  <si>
    <t>Приседание</t>
  </si>
  <si>
    <t>1 open</t>
  </si>
  <si>
    <t>2 open</t>
  </si>
  <si>
    <t>3 open</t>
  </si>
  <si>
    <t>Открытый Чемпионат России по пауэрлифтингу и отдельным движениям, 24-26.04.2015, г. Евпаториия, Республика Крым, Россия</t>
  </si>
  <si>
    <t>Улицкий Михаил</t>
  </si>
  <si>
    <t>Хизёв Никита</t>
  </si>
  <si>
    <t>Зекин Егор</t>
  </si>
  <si>
    <t>Потеха Дмитрий</t>
  </si>
  <si>
    <t>Севастополь</t>
  </si>
  <si>
    <t>Давлетшин Евгений</t>
  </si>
  <si>
    <t>Дубиковская Мария</t>
  </si>
  <si>
    <t>Зенькович Марина</t>
  </si>
  <si>
    <t>Вереникина Мария</t>
  </si>
  <si>
    <t>Холкун Надежда</t>
  </si>
  <si>
    <t>Ксандопуло Алексей</t>
  </si>
  <si>
    <t>Письменный Сергей</t>
  </si>
  <si>
    <t>Назукин Евгений</t>
  </si>
  <si>
    <t>Бочкарёв Александр</t>
  </si>
  <si>
    <t>Лелёкин Дмитрий</t>
  </si>
  <si>
    <t>Заиченко Алёна</t>
  </si>
  <si>
    <t>Хлевненко Светлана</t>
  </si>
  <si>
    <t>Раджабов Ленур</t>
  </si>
  <si>
    <t>Спыну Андрей</t>
  </si>
  <si>
    <t>1 masters</t>
  </si>
  <si>
    <t>2 masters</t>
  </si>
  <si>
    <t>3 masters</t>
  </si>
  <si>
    <t>Горунов Максим</t>
  </si>
  <si>
    <t>Команда</t>
  </si>
  <si>
    <t>10-16</t>
  </si>
  <si>
    <t>17-18</t>
  </si>
  <si>
    <t>6-7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</si>
</sst>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sz val="8"/>
      <color rgb="FF0000FF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0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164" fontId="50" fillId="0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6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164" fontId="51" fillId="0" borderId="18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38"/>
  <sheetViews>
    <sheetView zoomScale="75" zoomScaleNormal="75" zoomScalePageLayoutView="0" workbookViewId="0" topLeftCell="R25">
      <selection activeCell="A1" sqref="A1:AF38"/>
    </sheetView>
  </sheetViews>
  <sheetFormatPr defaultColWidth="9.00390625" defaultRowHeight="12.75"/>
  <cols>
    <col min="1" max="2" width="6.00390625" style="9" customWidth="1"/>
    <col min="3" max="3" width="5.875" style="9" bestFit="1" customWidth="1"/>
    <col min="4" max="4" width="23.375" style="9" bestFit="1" customWidth="1"/>
    <col min="5" max="5" width="25.00390625" style="9" customWidth="1"/>
    <col min="6" max="6" width="11.875" style="9" customWidth="1"/>
    <col min="7" max="7" width="14.25390625" style="9" customWidth="1"/>
    <col min="8" max="8" width="7.625" style="10" bestFit="1" customWidth="1"/>
    <col min="9" max="9" width="7.625" style="47" bestFit="1" customWidth="1"/>
    <col min="10" max="10" width="4.75390625" style="9" bestFit="1" customWidth="1"/>
    <col min="11" max="11" width="4.75390625" style="4" bestFit="1" customWidth="1"/>
    <col min="12" max="12" width="5.875" style="4" bestFit="1" customWidth="1"/>
    <col min="13" max="13" width="1.875" style="9" bestFit="1" customWidth="1"/>
    <col min="14" max="14" width="6.625" style="12" bestFit="1" customWidth="1"/>
    <col min="15" max="15" width="9.875" style="29" bestFit="1" customWidth="1"/>
    <col min="16" max="16" width="4.75390625" style="9" bestFit="1" customWidth="1"/>
    <col min="17" max="17" width="5.875" style="9" bestFit="1" customWidth="1"/>
    <col min="18" max="18" width="7.00390625" style="9" bestFit="1" customWidth="1"/>
    <col min="19" max="19" width="1.875" style="9" bestFit="1" customWidth="1"/>
    <col min="20" max="20" width="6.625" style="12" bestFit="1" customWidth="1"/>
    <col min="21" max="21" width="9.875" style="29" bestFit="1" customWidth="1"/>
    <col min="22" max="22" width="7.375" style="12" bestFit="1" customWidth="1"/>
    <col min="23" max="23" width="9.875" style="29" bestFit="1" customWidth="1"/>
    <col min="24" max="24" width="4.75390625" style="9" bestFit="1" customWidth="1"/>
    <col min="25" max="25" width="4.75390625" style="4" bestFit="1" customWidth="1"/>
    <col min="26" max="27" width="7.00390625" style="9" bestFit="1" customWidth="1"/>
    <col min="28" max="28" width="6.625" style="12" bestFit="1" customWidth="1"/>
    <col min="29" max="29" width="9.875" style="29" hidden="1" customWidth="1"/>
    <col min="30" max="30" width="7.00390625" style="12" bestFit="1" customWidth="1"/>
    <col min="31" max="31" width="9.875" style="29" bestFit="1" customWidth="1"/>
    <col min="32" max="32" width="12.25390625" style="9" customWidth="1"/>
    <col min="33" max="16384" width="9.125" style="9" customWidth="1"/>
  </cols>
  <sheetData>
    <row r="1" spans="1:30" ht="20.25">
      <c r="A1" s="58" t="s">
        <v>128</v>
      </c>
      <c r="E1" s="5"/>
      <c r="F1" s="7"/>
      <c r="H1" s="6"/>
      <c r="J1" s="5"/>
      <c r="K1" s="39"/>
      <c r="L1" s="39"/>
      <c r="M1" s="5"/>
      <c r="N1" s="5"/>
      <c r="O1" s="40"/>
      <c r="P1" s="5"/>
      <c r="Q1" s="5"/>
      <c r="R1" s="5"/>
      <c r="S1" s="5"/>
      <c r="T1" s="19"/>
      <c r="V1" s="9"/>
      <c r="AB1" s="9"/>
      <c r="AD1" s="9"/>
    </row>
    <row r="2" spans="4:31" s="20" customFormat="1" ht="12" thickBot="1">
      <c r="D2" s="15"/>
      <c r="E2" s="15"/>
      <c r="F2" s="15"/>
      <c r="G2" s="15"/>
      <c r="H2" s="18"/>
      <c r="I2" s="48"/>
      <c r="J2" s="15"/>
      <c r="K2" s="41"/>
      <c r="L2" s="41"/>
      <c r="M2" s="15"/>
      <c r="N2" s="15"/>
      <c r="O2" s="30"/>
      <c r="P2" s="15"/>
      <c r="Q2" s="15"/>
      <c r="R2" s="15"/>
      <c r="S2" s="15"/>
      <c r="T2" s="21"/>
      <c r="U2" s="31"/>
      <c r="W2" s="31"/>
      <c r="Y2" s="42"/>
      <c r="AC2" s="31"/>
      <c r="AE2" s="31"/>
    </row>
    <row r="3" spans="1:32" ht="12.75">
      <c r="A3" s="68" t="s">
        <v>17</v>
      </c>
      <c r="B3" s="68" t="s">
        <v>8</v>
      </c>
      <c r="C3" s="74" t="s">
        <v>2</v>
      </c>
      <c r="D3" s="74" t="s">
        <v>3</v>
      </c>
      <c r="E3" s="74" t="s">
        <v>10</v>
      </c>
      <c r="F3" s="74" t="s">
        <v>7</v>
      </c>
      <c r="G3" s="74" t="s">
        <v>4</v>
      </c>
      <c r="H3" s="70" t="s">
        <v>1</v>
      </c>
      <c r="I3" s="72" t="s">
        <v>0</v>
      </c>
      <c r="J3" s="65" t="s">
        <v>11</v>
      </c>
      <c r="K3" s="65"/>
      <c r="L3" s="65"/>
      <c r="M3" s="65"/>
      <c r="N3" s="65"/>
      <c r="O3" s="65"/>
      <c r="P3" s="65" t="s">
        <v>5</v>
      </c>
      <c r="Q3" s="65"/>
      <c r="R3" s="65"/>
      <c r="S3" s="65"/>
      <c r="T3" s="65"/>
      <c r="U3" s="65"/>
      <c r="V3" s="65" t="s">
        <v>12</v>
      </c>
      <c r="W3" s="65"/>
      <c r="X3" s="65" t="s">
        <v>13</v>
      </c>
      <c r="Y3" s="65"/>
      <c r="Z3" s="65"/>
      <c r="AA3" s="65"/>
      <c r="AB3" s="65"/>
      <c r="AC3" s="65"/>
      <c r="AD3" s="65" t="s">
        <v>14</v>
      </c>
      <c r="AE3" s="65"/>
      <c r="AF3" s="66" t="s">
        <v>9</v>
      </c>
    </row>
    <row r="4" spans="1:32" s="11" customFormat="1" ht="11.25">
      <c r="A4" s="69"/>
      <c r="B4" s="69"/>
      <c r="C4" s="75"/>
      <c r="D4" s="75"/>
      <c r="E4" s="75"/>
      <c r="F4" s="75"/>
      <c r="G4" s="75"/>
      <c r="H4" s="71"/>
      <c r="I4" s="73"/>
      <c r="J4" s="32">
        <v>1</v>
      </c>
      <c r="K4" s="43">
        <v>2</v>
      </c>
      <c r="L4" s="43">
        <v>3</v>
      </c>
      <c r="M4" s="32">
        <v>4</v>
      </c>
      <c r="N4" s="32" t="s">
        <v>6</v>
      </c>
      <c r="O4" s="33" t="s">
        <v>0</v>
      </c>
      <c r="P4" s="32">
        <v>1</v>
      </c>
      <c r="Q4" s="32">
        <v>2</v>
      </c>
      <c r="R4" s="32">
        <v>3</v>
      </c>
      <c r="S4" s="32">
        <v>4</v>
      </c>
      <c r="T4" s="32" t="s">
        <v>6</v>
      </c>
      <c r="U4" s="33" t="s">
        <v>0</v>
      </c>
      <c r="V4" s="32" t="s">
        <v>15</v>
      </c>
      <c r="W4" s="33" t="s">
        <v>0</v>
      </c>
      <c r="X4" s="32">
        <v>1</v>
      </c>
      <c r="Y4" s="43">
        <v>2</v>
      </c>
      <c r="Z4" s="32">
        <v>3</v>
      </c>
      <c r="AA4" s="32">
        <v>4</v>
      </c>
      <c r="AB4" s="32" t="s">
        <v>6</v>
      </c>
      <c r="AC4" s="33" t="s">
        <v>0</v>
      </c>
      <c r="AD4" s="32" t="s">
        <v>16</v>
      </c>
      <c r="AE4" s="33" t="s">
        <v>0</v>
      </c>
      <c r="AF4" s="67"/>
    </row>
    <row r="5" spans="4:74" s="3" customFormat="1" ht="12.75" customHeight="1">
      <c r="D5" s="34" t="s">
        <v>117</v>
      </c>
      <c r="F5" s="1"/>
      <c r="H5" s="2"/>
      <c r="I5" s="49"/>
      <c r="J5" s="54"/>
      <c r="K5" s="55"/>
      <c r="L5" s="53"/>
      <c r="N5" s="34"/>
      <c r="O5" s="36"/>
      <c r="P5" s="55"/>
      <c r="Q5" s="55"/>
      <c r="R5" s="55"/>
      <c r="T5" s="34"/>
      <c r="U5" s="36"/>
      <c r="W5" s="36"/>
      <c r="X5" s="55"/>
      <c r="Y5" s="55"/>
      <c r="Z5" s="55"/>
      <c r="AC5" s="36"/>
      <c r="AD5" s="34"/>
      <c r="AE5" s="3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38"/>
    </row>
    <row r="6" spans="4:74" s="3" customFormat="1" ht="12.75" customHeight="1">
      <c r="D6" s="34" t="s">
        <v>118</v>
      </c>
      <c r="E6" s="34" t="s">
        <v>119</v>
      </c>
      <c r="F6" s="1"/>
      <c r="H6" s="2"/>
      <c r="I6" s="49"/>
      <c r="J6" s="54"/>
      <c r="K6" s="55"/>
      <c r="L6" s="53"/>
      <c r="N6" s="34"/>
      <c r="O6" s="36"/>
      <c r="P6" s="55"/>
      <c r="Q6" s="55"/>
      <c r="R6" s="55"/>
      <c r="T6" s="34"/>
      <c r="U6" s="36"/>
      <c r="W6" s="36"/>
      <c r="X6" s="55"/>
      <c r="Y6" s="55"/>
      <c r="Z6" s="55"/>
      <c r="AC6" s="36"/>
      <c r="AD6" s="34"/>
      <c r="AE6" s="3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38"/>
    </row>
    <row r="7" spans="1:74" s="3" customFormat="1" ht="12.75" customHeight="1">
      <c r="A7" s="3">
        <v>12</v>
      </c>
      <c r="B7" s="3">
        <v>1</v>
      </c>
      <c r="C7" s="3">
        <v>52</v>
      </c>
      <c r="D7" s="3" t="s">
        <v>98</v>
      </c>
      <c r="E7" s="3" t="s">
        <v>80</v>
      </c>
      <c r="F7" s="1">
        <v>31683</v>
      </c>
      <c r="G7" s="3" t="s">
        <v>18</v>
      </c>
      <c r="H7" s="2">
        <v>49.55</v>
      </c>
      <c r="I7" s="49">
        <v>1.0098</v>
      </c>
      <c r="J7" s="8"/>
      <c r="K7" s="16"/>
      <c r="L7" s="16"/>
      <c r="N7" s="34"/>
      <c r="O7" s="36">
        <f>N7*I7</f>
        <v>0</v>
      </c>
      <c r="P7" s="8"/>
      <c r="Q7" s="8"/>
      <c r="R7" s="8"/>
      <c r="T7" s="34"/>
      <c r="U7" s="36">
        <f>T7*I7</f>
        <v>0</v>
      </c>
      <c r="V7" s="3">
        <f>T7+N7</f>
        <v>0</v>
      </c>
      <c r="W7" s="36">
        <f>V7*I7</f>
        <v>0</v>
      </c>
      <c r="X7" s="8">
        <v>85</v>
      </c>
      <c r="Y7" s="16">
        <v>95</v>
      </c>
      <c r="Z7" s="55">
        <v>102.5</v>
      </c>
      <c r="AB7" s="3">
        <v>95</v>
      </c>
      <c r="AC7" s="36">
        <f>AB7*I7</f>
        <v>95.931</v>
      </c>
      <c r="AD7" s="34">
        <f>AB7+V7</f>
        <v>95</v>
      </c>
      <c r="AE7" s="36">
        <f>AD7*I7</f>
        <v>95.931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38"/>
    </row>
    <row r="8" spans="1:74" s="3" customFormat="1" ht="12.75" customHeight="1">
      <c r="A8" s="3">
        <v>12</v>
      </c>
      <c r="B8" s="3">
        <v>1</v>
      </c>
      <c r="C8" s="3">
        <v>56</v>
      </c>
      <c r="D8" s="3" t="s">
        <v>89</v>
      </c>
      <c r="E8" s="3" t="s">
        <v>80</v>
      </c>
      <c r="F8" s="1">
        <v>34226</v>
      </c>
      <c r="G8" s="3" t="s">
        <v>20</v>
      </c>
      <c r="H8" s="2">
        <v>55.55</v>
      </c>
      <c r="I8" s="49">
        <v>0.9392</v>
      </c>
      <c r="J8" s="54"/>
      <c r="K8" s="55"/>
      <c r="L8" s="53"/>
      <c r="N8" s="34"/>
      <c r="O8" s="36"/>
      <c r="P8" s="55"/>
      <c r="Q8" s="55"/>
      <c r="R8" s="55"/>
      <c r="T8" s="34"/>
      <c r="U8" s="36">
        <f>T8*I8</f>
        <v>0</v>
      </c>
      <c r="V8" s="3">
        <f>T8+N8</f>
        <v>0</v>
      </c>
      <c r="W8" s="36">
        <f>V8*I8</f>
        <v>0</v>
      </c>
      <c r="X8" s="8">
        <v>115</v>
      </c>
      <c r="Y8" s="8">
        <v>120</v>
      </c>
      <c r="Z8" s="8">
        <v>125</v>
      </c>
      <c r="AA8" s="3">
        <v>127.5</v>
      </c>
      <c r="AB8" s="3">
        <v>125</v>
      </c>
      <c r="AC8" s="36">
        <f>AB8*I8</f>
        <v>117.4</v>
      </c>
      <c r="AD8" s="34">
        <f>AB8+V8</f>
        <v>125</v>
      </c>
      <c r="AE8" s="36">
        <f>AD8*I8</f>
        <v>117.4</v>
      </c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38"/>
    </row>
    <row r="9" spans="5:74" s="3" customFormat="1" ht="12.75" customHeight="1">
      <c r="E9" s="34" t="s">
        <v>121</v>
      </c>
      <c r="F9" s="1"/>
      <c r="H9" s="2"/>
      <c r="I9" s="49"/>
      <c r="J9" s="54"/>
      <c r="K9" s="55"/>
      <c r="L9" s="53"/>
      <c r="N9" s="34"/>
      <c r="O9" s="36"/>
      <c r="P9" s="55"/>
      <c r="Q9" s="55"/>
      <c r="R9" s="55"/>
      <c r="T9" s="34"/>
      <c r="U9" s="36"/>
      <c r="W9" s="36"/>
      <c r="X9" s="8"/>
      <c r="Y9" s="8"/>
      <c r="Z9" s="8"/>
      <c r="AC9" s="36"/>
      <c r="AD9" s="34"/>
      <c r="AE9" s="36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38"/>
    </row>
    <row r="10" spans="1:74" s="3" customFormat="1" ht="12.75">
      <c r="A10" s="3">
        <v>12</v>
      </c>
      <c r="B10" s="3">
        <v>1</v>
      </c>
      <c r="C10" s="3">
        <v>90</v>
      </c>
      <c r="D10" s="3" t="s">
        <v>54</v>
      </c>
      <c r="E10" s="3" t="s">
        <v>28</v>
      </c>
      <c r="F10" s="1">
        <v>30852</v>
      </c>
      <c r="G10" s="3" t="s">
        <v>18</v>
      </c>
      <c r="H10" s="2">
        <v>88.6</v>
      </c>
      <c r="I10" s="49">
        <v>0.591</v>
      </c>
      <c r="K10" s="8"/>
      <c r="N10" s="34"/>
      <c r="O10" s="36">
        <f>N10*I10</f>
        <v>0</v>
      </c>
      <c r="T10" s="34"/>
      <c r="U10" s="36">
        <f>T10*I10</f>
        <v>0</v>
      </c>
      <c r="V10" s="3">
        <f>T10+N10</f>
        <v>0</v>
      </c>
      <c r="W10" s="36">
        <f>V10*I10</f>
        <v>0</v>
      </c>
      <c r="X10" s="3">
        <v>205</v>
      </c>
      <c r="Y10" s="55">
        <v>215</v>
      </c>
      <c r="Z10" s="55">
        <v>225</v>
      </c>
      <c r="AB10" s="3">
        <v>205</v>
      </c>
      <c r="AC10" s="36">
        <f>AB10*I10</f>
        <v>121.15499999999999</v>
      </c>
      <c r="AD10" s="34">
        <f>AB10+V10</f>
        <v>205</v>
      </c>
      <c r="AE10" s="36">
        <f>AD10*I10</f>
        <v>121.15499999999999</v>
      </c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38"/>
    </row>
    <row r="11" spans="1:74" s="3" customFormat="1" ht="12.75">
      <c r="A11" s="3">
        <v>12</v>
      </c>
      <c r="B11" s="3">
        <v>1</v>
      </c>
      <c r="C11" s="3">
        <v>100</v>
      </c>
      <c r="D11" s="3" t="s">
        <v>67</v>
      </c>
      <c r="E11" s="3" t="s">
        <v>80</v>
      </c>
      <c r="F11" s="1">
        <v>36075</v>
      </c>
      <c r="G11" s="3" t="s">
        <v>29</v>
      </c>
      <c r="H11" s="2">
        <v>93.2</v>
      </c>
      <c r="I11" s="49">
        <v>0.6483</v>
      </c>
      <c r="J11" s="8"/>
      <c r="K11" s="16"/>
      <c r="L11" s="53"/>
      <c r="N11" s="34"/>
      <c r="O11" s="36">
        <f>N11*I11</f>
        <v>0</v>
      </c>
      <c r="P11" s="8"/>
      <c r="Q11" s="8"/>
      <c r="R11" s="8"/>
      <c r="T11" s="34"/>
      <c r="U11" s="36">
        <f>T11*I11</f>
        <v>0</v>
      </c>
      <c r="V11" s="3">
        <f>T11+N11</f>
        <v>0</v>
      </c>
      <c r="W11" s="36">
        <f>V11*I11</f>
        <v>0</v>
      </c>
      <c r="X11" s="8">
        <v>180</v>
      </c>
      <c r="Y11" s="16">
        <v>195</v>
      </c>
      <c r="Z11" s="55">
        <v>205</v>
      </c>
      <c r="AB11" s="3">
        <v>195</v>
      </c>
      <c r="AC11" s="36">
        <f>AB11*I11</f>
        <v>126.4185</v>
      </c>
      <c r="AD11" s="34">
        <f>AB11+V11</f>
        <v>195</v>
      </c>
      <c r="AE11" s="36">
        <f>AD11*I11</f>
        <v>126.4185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38"/>
    </row>
    <row r="12" spans="1:74" s="3" customFormat="1" ht="12.75">
      <c r="A12" s="3">
        <v>12</v>
      </c>
      <c r="B12" s="3">
        <v>1</v>
      </c>
      <c r="C12" s="3">
        <v>125</v>
      </c>
      <c r="D12" s="3" t="s">
        <v>58</v>
      </c>
      <c r="E12" s="3" t="s">
        <v>80</v>
      </c>
      <c r="F12" s="1">
        <v>29016</v>
      </c>
      <c r="G12" s="3" t="s">
        <v>18</v>
      </c>
      <c r="H12" s="2">
        <v>119.85</v>
      </c>
      <c r="I12" s="49">
        <v>0.5272</v>
      </c>
      <c r="K12" s="8"/>
      <c r="N12" s="34"/>
      <c r="O12" s="36">
        <f>N12*I12</f>
        <v>0</v>
      </c>
      <c r="T12" s="34"/>
      <c r="U12" s="36">
        <f>T12*I12</f>
        <v>0</v>
      </c>
      <c r="V12" s="3">
        <f>T12+N12</f>
        <v>0</v>
      </c>
      <c r="W12" s="36">
        <f>V12*I12</f>
        <v>0</v>
      </c>
      <c r="X12" s="3">
        <v>250</v>
      </c>
      <c r="Y12" s="3">
        <v>270</v>
      </c>
      <c r="Z12" s="3">
        <v>280</v>
      </c>
      <c r="AB12" s="3">
        <v>280</v>
      </c>
      <c r="AC12" s="36">
        <f>AB12*I12</f>
        <v>147.616</v>
      </c>
      <c r="AD12" s="34">
        <f>AB12+V12</f>
        <v>280</v>
      </c>
      <c r="AE12" s="36">
        <f>AD12*I12</f>
        <v>147.616</v>
      </c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38"/>
    </row>
    <row r="13" spans="1:74" s="3" customFormat="1" ht="12.75">
      <c r="A13" s="3">
        <v>12</v>
      </c>
      <c r="B13" s="3">
        <v>1</v>
      </c>
      <c r="C13" s="3">
        <v>140</v>
      </c>
      <c r="D13" s="3" t="s">
        <v>78</v>
      </c>
      <c r="E13" s="3" t="s">
        <v>79</v>
      </c>
      <c r="F13" s="1">
        <v>25674</v>
      </c>
      <c r="G13" s="3" t="s">
        <v>25</v>
      </c>
      <c r="H13" s="2">
        <v>126.95</v>
      </c>
      <c r="I13" s="49">
        <v>0.5435</v>
      </c>
      <c r="K13" s="16"/>
      <c r="L13" s="16"/>
      <c r="N13" s="34"/>
      <c r="O13" s="36">
        <f>N13*I13</f>
        <v>0</v>
      </c>
      <c r="T13" s="34"/>
      <c r="U13" s="36">
        <f>T13*I13</f>
        <v>0</v>
      </c>
      <c r="V13" s="3">
        <f>T13+N13</f>
        <v>0</v>
      </c>
      <c r="W13" s="36">
        <f>V13*I13</f>
        <v>0</v>
      </c>
      <c r="X13" s="3">
        <v>120</v>
      </c>
      <c r="Y13" s="16">
        <v>125</v>
      </c>
      <c r="Z13" s="3">
        <v>130</v>
      </c>
      <c r="AB13" s="34">
        <v>130</v>
      </c>
      <c r="AC13" s="36">
        <f>AB13*I13</f>
        <v>70.655</v>
      </c>
      <c r="AD13" s="34">
        <f>AB13+V13</f>
        <v>130</v>
      </c>
      <c r="AE13" s="36">
        <f>AD13*I13</f>
        <v>70.655</v>
      </c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38"/>
    </row>
    <row r="14" spans="4:74" s="3" customFormat="1" ht="12.75" customHeight="1">
      <c r="D14" s="34" t="s">
        <v>120</v>
      </c>
      <c r="E14" s="34" t="s">
        <v>119</v>
      </c>
      <c r="F14" s="1"/>
      <c r="H14" s="2"/>
      <c r="I14" s="49"/>
      <c r="J14" s="54"/>
      <c r="K14" s="55"/>
      <c r="L14" s="53"/>
      <c r="N14" s="34"/>
      <c r="O14" s="36"/>
      <c r="P14" s="55"/>
      <c r="Q14" s="55"/>
      <c r="R14" s="55"/>
      <c r="T14" s="34"/>
      <c r="U14" s="36"/>
      <c r="W14" s="36"/>
      <c r="X14" s="8"/>
      <c r="Y14" s="8"/>
      <c r="Z14" s="8"/>
      <c r="AC14" s="36"/>
      <c r="AD14" s="34"/>
      <c r="AE14" s="36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38"/>
    </row>
    <row r="15" spans="1:74" s="3" customFormat="1" ht="12.75" customHeight="1">
      <c r="A15" s="3">
        <v>0</v>
      </c>
      <c r="B15" s="3" t="s">
        <v>122</v>
      </c>
      <c r="C15" s="3">
        <v>56</v>
      </c>
      <c r="D15" s="3" t="s">
        <v>89</v>
      </c>
      <c r="E15" s="3" t="s">
        <v>80</v>
      </c>
      <c r="F15" s="1">
        <v>34226</v>
      </c>
      <c r="G15" s="3" t="s">
        <v>20</v>
      </c>
      <c r="H15" s="2">
        <v>55.55</v>
      </c>
      <c r="I15" s="49">
        <v>0.9392</v>
      </c>
      <c r="J15" s="54">
        <v>90</v>
      </c>
      <c r="K15" s="55">
        <v>100</v>
      </c>
      <c r="L15" s="53">
        <v>105</v>
      </c>
      <c r="N15" s="34">
        <v>0</v>
      </c>
      <c r="O15" s="36">
        <f>N15*I15</f>
        <v>0</v>
      </c>
      <c r="P15" s="55">
        <v>0</v>
      </c>
      <c r="Q15" s="55">
        <v>0</v>
      </c>
      <c r="R15" s="55">
        <v>0</v>
      </c>
      <c r="T15" s="34">
        <v>0</v>
      </c>
      <c r="U15" s="36">
        <f>T15*I15</f>
        <v>0</v>
      </c>
      <c r="V15" s="3">
        <f>T15+N15</f>
        <v>0</v>
      </c>
      <c r="W15" s="36">
        <f>V15*I15</f>
        <v>0</v>
      </c>
      <c r="X15" s="55">
        <v>0</v>
      </c>
      <c r="Y15" s="55">
        <v>0</v>
      </c>
      <c r="Z15" s="55">
        <v>0</v>
      </c>
      <c r="AC15" s="36">
        <f>AB15*I15</f>
        <v>0</v>
      </c>
      <c r="AD15" s="34">
        <f>AB15+V15</f>
        <v>0</v>
      </c>
      <c r="AE15" s="36">
        <f>AD15*I15</f>
        <v>0</v>
      </c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38"/>
    </row>
    <row r="16" spans="1:74" s="3" customFormat="1" ht="12.75" customHeight="1">
      <c r="A16" s="3">
        <v>12</v>
      </c>
      <c r="B16" s="3">
        <v>1</v>
      </c>
      <c r="C16" s="3">
        <v>44</v>
      </c>
      <c r="D16" s="3" t="s">
        <v>33</v>
      </c>
      <c r="E16" s="3" t="s">
        <v>34</v>
      </c>
      <c r="F16" s="1">
        <v>35528</v>
      </c>
      <c r="G16" s="3" t="s">
        <v>23</v>
      </c>
      <c r="H16" s="2">
        <v>43.4</v>
      </c>
      <c r="I16" s="49">
        <v>1.1851</v>
      </c>
      <c r="J16" s="17">
        <v>55</v>
      </c>
      <c r="K16" s="3">
        <v>60</v>
      </c>
      <c r="L16" s="53" t="s">
        <v>112</v>
      </c>
      <c r="N16" s="34">
        <v>60</v>
      </c>
      <c r="O16" s="36">
        <f>N16*I16</f>
        <v>71.10600000000001</v>
      </c>
      <c r="P16" s="3">
        <v>30</v>
      </c>
      <c r="Q16" s="3">
        <v>32.5</v>
      </c>
      <c r="R16" s="55">
        <v>35</v>
      </c>
      <c r="T16" s="34">
        <v>32.5</v>
      </c>
      <c r="U16" s="36">
        <f>T16*I16</f>
        <v>38.515750000000004</v>
      </c>
      <c r="V16" s="3">
        <f>T16+N16</f>
        <v>92.5</v>
      </c>
      <c r="W16" s="36">
        <f>V16*I16</f>
        <v>109.62175</v>
      </c>
      <c r="X16" s="3">
        <v>60</v>
      </c>
      <c r="Y16" s="3">
        <v>65</v>
      </c>
      <c r="Z16" s="3">
        <v>70</v>
      </c>
      <c r="AB16" s="3">
        <v>70</v>
      </c>
      <c r="AC16" s="36">
        <f>AB16*I16</f>
        <v>82.95700000000001</v>
      </c>
      <c r="AD16" s="34">
        <f>AB16+V16</f>
        <v>162.5</v>
      </c>
      <c r="AE16" s="36">
        <f>AD16*I16</f>
        <v>192.57875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38"/>
    </row>
    <row r="17" spans="5:74" s="3" customFormat="1" ht="12.75" customHeight="1">
      <c r="E17" s="34" t="s">
        <v>121</v>
      </c>
      <c r="F17" s="1"/>
      <c r="H17" s="2"/>
      <c r="I17" s="49"/>
      <c r="J17" s="17"/>
      <c r="L17" s="53"/>
      <c r="N17" s="34"/>
      <c r="O17" s="36"/>
      <c r="R17" s="55"/>
      <c r="T17" s="34"/>
      <c r="U17" s="36"/>
      <c r="W17" s="36"/>
      <c r="AC17" s="36"/>
      <c r="AD17" s="34"/>
      <c r="AE17" s="3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38"/>
    </row>
    <row r="18" spans="1:74" s="3" customFormat="1" ht="12.75" customHeight="1">
      <c r="A18" s="3">
        <v>12</v>
      </c>
      <c r="B18" s="3">
        <v>1</v>
      </c>
      <c r="C18" s="3">
        <v>67.5</v>
      </c>
      <c r="D18" s="3" t="s">
        <v>64</v>
      </c>
      <c r="E18" s="3" t="s">
        <v>80</v>
      </c>
      <c r="F18" s="1">
        <v>34434</v>
      </c>
      <c r="G18" s="3" t="s">
        <v>20</v>
      </c>
      <c r="H18" s="2">
        <v>65.15</v>
      </c>
      <c r="I18" s="49">
        <v>0.7642</v>
      </c>
      <c r="J18" s="53">
        <v>140</v>
      </c>
      <c r="K18" s="16">
        <v>140</v>
      </c>
      <c r="L18" s="56">
        <v>150</v>
      </c>
      <c r="N18" s="34">
        <v>140</v>
      </c>
      <c r="O18" s="36">
        <f aca="true" t="shared" si="0" ref="O18:O23">N18*I18</f>
        <v>106.988</v>
      </c>
      <c r="P18" s="8">
        <v>125</v>
      </c>
      <c r="Q18" s="55">
        <v>130</v>
      </c>
      <c r="R18" s="55">
        <v>130</v>
      </c>
      <c r="T18" s="34">
        <v>125</v>
      </c>
      <c r="U18" s="36">
        <f aca="true" t="shared" si="1" ref="U18:U23">T18*I18</f>
        <v>95.525</v>
      </c>
      <c r="V18" s="3">
        <f aca="true" t="shared" si="2" ref="V18:V23">T18+N18</f>
        <v>265</v>
      </c>
      <c r="W18" s="36">
        <f aca="true" t="shared" si="3" ref="W18:W23">V18*I18</f>
        <v>202.513</v>
      </c>
      <c r="X18" s="8">
        <v>180</v>
      </c>
      <c r="Y18" s="16">
        <v>190</v>
      </c>
      <c r="Z18" s="3">
        <v>200</v>
      </c>
      <c r="AB18" s="3">
        <v>200</v>
      </c>
      <c r="AC18" s="36">
        <f aca="true" t="shared" si="4" ref="AC18:AC23">AB18*I18</f>
        <v>152.84</v>
      </c>
      <c r="AD18" s="34">
        <f aca="true" t="shared" si="5" ref="AD18:AD23">AB18+V18</f>
        <v>465</v>
      </c>
      <c r="AE18" s="36">
        <f aca="true" t="shared" si="6" ref="AE18:AE23">AD18*I18</f>
        <v>355.353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38"/>
    </row>
    <row r="19" spans="1:74" s="3" customFormat="1" ht="12.75" customHeight="1">
      <c r="A19" s="3">
        <v>12</v>
      </c>
      <c r="B19" s="3">
        <v>1</v>
      </c>
      <c r="C19" s="3">
        <v>75</v>
      </c>
      <c r="D19" s="3" t="s">
        <v>46</v>
      </c>
      <c r="E19" s="3" t="s">
        <v>27</v>
      </c>
      <c r="F19" s="1">
        <v>17766</v>
      </c>
      <c r="G19" s="3" t="s">
        <v>47</v>
      </c>
      <c r="H19" s="2">
        <v>74.6</v>
      </c>
      <c r="I19" s="49">
        <v>1.3146</v>
      </c>
      <c r="J19" s="17">
        <v>70</v>
      </c>
      <c r="K19" s="3">
        <v>80</v>
      </c>
      <c r="L19" s="8">
        <v>85</v>
      </c>
      <c r="N19" s="34">
        <v>85</v>
      </c>
      <c r="O19" s="36">
        <f t="shared" si="0"/>
        <v>111.741</v>
      </c>
      <c r="P19" s="3">
        <v>110</v>
      </c>
      <c r="Q19" s="3">
        <v>115</v>
      </c>
      <c r="R19" s="3">
        <v>120</v>
      </c>
      <c r="T19" s="34">
        <v>120</v>
      </c>
      <c r="U19" s="36">
        <f t="shared" si="1"/>
        <v>157.752</v>
      </c>
      <c r="V19" s="3">
        <f t="shared" si="2"/>
        <v>205</v>
      </c>
      <c r="W19" s="36">
        <f t="shared" si="3"/>
        <v>269.493</v>
      </c>
      <c r="X19" s="3">
        <v>110</v>
      </c>
      <c r="Y19" s="3">
        <v>120</v>
      </c>
      <c r="Z19" s="3">
        <v>130</v>
      </c>
      <c r="AB19" s="3">
        <v>130</v>
      </c>
      <c r="AC19" s="36">
        <f t="shared" si="4"/>
        <v>170.898</v>
      </c>
      <c r="AD19" s="34">
        <f t="shared" si="5"/>
        <v>335</v>
      </c>
      <c r="AE19" s="36">
        <f t="shared" si="6"/>
        <v>440.391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38"/>
    </row>
    <row r="20" spans="1:74" s="3" customFormat="1" ht="12.75" customHeight="1">
      <c r="A20" s="3">
        <v>12</v>
      </c>
      <c r="B20" s="3">
        <v>1</v>
      </c>
      <c r="C20" s="3">
        <v>75</v>
      </c>
      <c r="D20" s="3" t="s">
        <v>87</v>
      </c>
      <c r="E20" s="3" t="s">
        <v>27</v>
      </c>
      <c r="F20" s="1">
        <v>24152</v>
      </c>
      <c r="G20" s="3" t="s">
        <v>25</v>
      </c>
      <c r="H20" s="2">
        <v>75</v>
      </c>
      <c r="I20" s="49">
        <v>0.7602</v>
      </c>
      <c r="J20" s="17">
        <v>130</v>
      </c>
      <c r="K20" s="3">
        <v>140</v>
      </c>
      <c r="L20" s="8">
        <v>160</v>
      </c>
      <c r="N20" s="34">
        <v>160</v>
      </c>
      <c r="O20" s="36">
        <f t="shared" si="0"/>
        <v>121.632</v>
      </c>
      <c r="P20" s="3">
        <v>130</v>
      </c>
      <c r="Q20" s="3">
        <v>140</v>
      </c>
      <c r="R20" s="55">
        <v>142.5</v>
      </c>
      <c r="T20" s="34">
        <v>140</v>
      </c>
      <c r="U20" s="36">
        <f t="shared" si="1"/>
        <v>106.428</v>
      </c>
      <c r="V20" s="3">
        <f t="shared" si="2"/>
        <v>300</v>
      </c>
      <c r="W20" s="36">
        <f t="shared" si="3"/>
        <v>228.06</v>
      </c>
      <c r="X20" s="3">
        <v>160</v>
      </c>
      <c r="Y20" s="3">
        <v>180</v>
      </c>
      <c r="Z20" s="55">
        <v>200</v>
      </c>
      <c r="AB20" s="3">
        <v>180</v>
      </c>
      <c r="AC20" s="36">
        <f t="shared" si="4"/>
        <v>136.83599999999998</v>
      </c>
      <c r="AD20" s="34">
        <f t="shared" si="5"/>
        <v>480</v>
      </c>
      <c r="AE20" s="36">
        <f t="shared" si="6"/>
        <v>364.896</v>
      </c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38"/>
    </row>
    <row r="21" spans="1:74" s="3" customFormat="1" ht="12.75">
      <c r="A21" s="3">
        <v>12</v>
      </c>
      <c r="B21" s="3">
        <v>1</v>
      </c>
      <c r="C21" s="3">
        <v>100</v>
      </c>
      <c r="D21" s="3" t="s">
        <v>67</v>
      </c>
      <c r="E21" s="3" t="s">
        <v>80</v>
      </c>
      <c r="F21" s="1">
        <v>36075</v>
      </c>
      <c r="G21" s="3" t="s">
        <v>29</v>
      </c>
      <c r="H21" s="2">
        <v>93.2</v>
      </c>
      <c r="I21" s="49">
        <v>0.6483</v>
      </c>
      <c r="J21" s="8">
        <v>150</v>
      </c>
      <c r="K21" s="16">
        <v>160</v>
      </c>
      <c r="L21" s="53">
        <v>165</v>
      </c>
      <c r="N21" s="34">
        <v>160</v>
      </c>
      <c r="O21" s="36">
        <f t="shared" si="0"/>
        <v>103.728</v>
      </c>
      <c r="P21" s="8">
        <v>95</v>
      </c>
      <c r="Q21" s="8">
        <v>100</v>
      </c>
      <c r="R21" s="53">
        <v>105</v>
      </c>
      <c r="T21" s="34">
        <v>100</v>
      </c>
      <c r="U21" s="36">
        <f t="shared" si="1"/>
        <v>64.83</v>
      </c>
      <c r="V21" s="3">
        <f t="shared" si="2"/>
        <v>260</v>
      </c>
      <c r="W21" s="36">
        <f t="shared" si="3"/>
        <v>168.558</v>
      </c>
      <c r="X21" s="8">
        <v>180</v>
      </c>
      <c r="Y21" s="16">
        <v>195</v>
      </c>
      <c r="Z21" s="55">
        <v>205</v>
      </c>
      <c r="AB21" s="3">
        <v>195</v>
      </c>
      <c r="AC21" s="36">
        <f t="shared" si="4"/>
        <v>126.4185</v>
      </c>
      <c r="AD21" s="34">
        <f t="shared" si="5"/>
        <v>455</v>
      </c>
      <c r="AE21" s="36">
        <f t="shared" si="6"/>
        <v>294.9765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38"/>
    </row>
    <row r="22" spans="1:74" s="3" customFormat="1" ht="12.75">
      <c r="A22" s="3">
        <v>12</v>
      </c>
      <c r="B22" s="3">
        <v>1</v>
      </c>
      <c r="C22" s="3">
        <v>100</v>
      </c>
      <c r="D22" s="3" t="s">
        <v>63</v>
      </c>
      <c r="E22" s="3" t="s">
        <v>80</v>
      </c>
      <c r="F22" s="1">
        <v>34845</v>
      </c>
      <c r="G22" s="3" t="s">
        <v>23</v>
      </c>
      <c r="H22" s="2">
        <v>97.65</v>
      </c>
      <c r="I22" s="49">
        <v>0.5823</v>
      </c>
      <c r="J22" s="8">
        <v>230</v>
      </c>
      <c r="K22" s="16">
        <v>240</v>
      </c>
      <c r="L22" s="16">
        <v>255</v>
      </c>
      <c r="N22" s="34">
        <f>L22</f>
        <v>255</v>
      </c>
      <c r="O22" s="36">
        <f t="shared" si="0"/>
        <v>148.4865</v>
      </c>
      <c r="P22" s="8">
        <v>155</v>
      </c>
      <c r="Q22" s="8">
        <v>160</v>
      </c>
      <c r="R22" s="53">
        <v>165</v>
      </c>
      <c r="T22" s="34">
        <f>Q22</f>
        <v>160</v>
      </c>
      <c r="U22" s="36">
        <f t="shared" si="1"/>
        <v>93.168</v>
      </c>
      <c r="V22" s="3">
        <f t="shared" si="2"/>
        <v>415</v>
      </c>
      <c r="W22" s="36">
        <f t="shared" si="3"/>
        <v>241.6545</v>
      </c>
      <c r="X22" s="8">
        <v>260</v>
      </c>
      <c r="Y22" s="16">
        <v>270</v>
      </c>
      <c r="Z22" s="3">
        <v>280</v>
      </c>
      <c r="AB22" s="3">
        <v>280</v>
      </c>
      <c r="AC22" s="36">
        <f t="shared" si="4"/>
        <v>163.044</v>
      </c>
      <c r="AD22" s="34">
        <f t="shared" si="5"/>
        <v>695</v>
      </c>
      <c r="AE22" s="36">
        <f t="shared" si="6"/>
        <v>404.6985</v>
      </c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38"/>
    </row>
    <row r="23" spans="1:74" s="3" customFormat="1" ht="12.75">
      <c r="A23" s="3">
        <v>12</v>
      </c>
      <c r="B23" s="3">
        <v>1</v>
      </c>
      <c r="C23" s="3">
        <v>140</v>
      </c>
      <c r="D23" s="3" t="s">
        <v>65</v>
      </c>
      <c r="E23" s="3" t="s">
        <v>66</v>
      </c>
      <c r="F23" s="1">
        <v>28348</v>
      </c>
      <c r="G23" s="3" t="s">
        <v>18</v>
      </c>
      <c r="H23" s="2">
        <v>127.2</v>
      </c>
      <c r="I23" s="49">
        <v>0.5184</v>
      </c>
      <c r="J23" s="17">
        <v>220</v>
      </c>
      <c r="K23" s="16">
        <v>235</v>
      </c>
      <c r="L23" s="16">
        <v>245</v>
      </c>
      <c r="N23" s="34">
        <f>L23</f>
        <v>245</v>
      </c>
      <c r="O23" s="36">
        <f t="shared" si="0"/>
        <v>127.008</v>
      </c>
      <c r="P23" s="17">
        <v>170</v>
      </c>
      <c r="Q23" s="3">
        <v>175</v>
      </c>
      <c r="R23" s="3">
        <v>180</v>
      </c>
      <c r="T23" s="34">
        <f>180</f>
        <v>180</v>
      </c>
      <c r="U23" s="36">
        <f t="shared" si="1"/>
        <v>93.312</v>
      </c>
      <c r="V23" s="3">
        <f t="shared" si="2"/>
        <v>425</v>
      </c>
      <c r="W23" s="36">
        <f t="shared" si="3"/>
        <v>220.32</v>
      </c>
      <c r="X23" s="3">
        <v>310</v>
      </c>
      <c r="Y23" s="16">
        <v>320</v>
      </c>
      <c r="Z23" s="55">
        <v>330</v>
      </c>
      <c r="AB23" s="3">
        <v>320</v>
      </c>
      <c r="AC23" s="36">
        <f t="shared" si="4"/>
        <v>165.88799999999998</v>
      </c>
      <c r="AD23" s="34">
        <f t="shared" si="5"/>
        <v>745</v>
      </c>
      <c r="AE23" s="36">
        <f t="shared" si="6"/>
        <v>386.20799999999997</v>
      </c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38"/>
    </row>
    <row r="24" spans="4:74" s="3" customFormat="1" ht="12.75" customHeight="1">
      <c r="D24" s="34" t="s">
        <v>123</v>
      </c>
      <c r="F24" s="1"/>
      <c r="H24" s="2"/>
      <c r="I24" s="49"/>
      <c r="J24" s="54"/>
      <c r="K24" s="55"/>
      <c r="L24" s="53"/>
      <c r="N24" s="34"/>
      <c r="O24" s="36"/>
      <c r="P24" s="55"/>
      <c r="Q24" s="55"/>
      <c r="R24" s="55"/>
      <c r="T24" s="34"/>
      <c r="U24" s="36"/>
      <c r="W24" s="36"/>
      <c r="X24" s="55"/>
      <c r="Y24" s="55"/>
      <c r="Z24" s="55"/>
      <c r="AC24" s="36"/>
      <c r="AD24" s="34"/>
      <c r="AE24" s="36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38"/>
    </row>
    <row r="25" spans="4:74" s="3" customFormat="1" ht="12.75" customHeight="1">
      <c r="D25" s="34" t="s">
        <v>124</v>
      </c>
      <c r="E25" s="34" t="s">
        <v>121</v>
      </c>
      <c r="F25" s="1"/>
      <c r="H25" s="2"/>
      <c r="I25" s="49"/>
      <c r="J25" s="54"/>
      <c r="K25" s="55"/>
      <c r="L25" s="53"/>
      <c r="N25" s="34"/>
      <c r="O25" s="36"/>
      <c r="P25" s="55"/>
      <c r="Q25" s="55"/>
      <c r="R25" s="55"/>
      <c r="T25" s="34"/>
      <c r="U25" s="36"/>
      <c r="W25" s="36"/>
      <c r="X25" s="55"/>
      <c r="Y25" s="55"/>
      <c r="Z25" s="55"/>
      <c r="AC25" s="36"/>
      <c r="AD25" s="34"/>
      <c r="AE25" s="36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38"/>
    </row>
    <row r="26" spans="1:32" ht="12.75">
      <c r="A26" s="3">
        <v>12</v>
      </c>
      <c r="B26" s="3">
        <v>1</v>
      </c>
      <c r="C26" s="3">
        <v>90</v>
      </c>
      <c r="D26" s="3" t="s">
        <v>59</v>
      </c>
      <c r="E26" s="3" t="s">
        <v>80</v>
      </c>
      <c r="F26" s="1">
        <v>22875</v>
      </c>
      <c r="G26" s="3" t="s">
        <v>18</v>
      </c>
      <c r="H26" s="2">
        <v>86.7</v>
      </c>
      <c r="I26" s="49">
        <v>0.5991</v>
      </c>
      <c r="J26" s="3">
        <v>110</v>
      </c>
      <c r="K26" s="8">
        <v>122.5</v>
      </c>
      <c r="L26" s="53">
        <v>125</v>
      </c>
      <c r="M26" s="3"/>
      <c r="N26" s="34">
        <f>K26</f>
        <v>122.5</v>
      </c>
      <c r="O26" s="36">
        <f>N26*I26</f>
        <v>73.38974999999999</v>
      </c>
      <c r="P26" s="3"/>
      <c r="Q26" s="3"/>
      <c r="R26" s="3"/>
      <c r="S26" s="3"/>
      <c r="T26" s="34"/>
      <c r="U26" s="36">
        <f>T26*I26</f>
        <v>0</v>
      </c>
      <c r="V26" s="3">
        <f>T26+N26</f>
        <v>122.5</v>
      </c>
      <c r="W26" s="36">
        <f>V26*I26</f>
        <v>73.38974999999999</v>
      </c>
      <c r="X26" s="3"/>
      <c r="Y26" s="3"/>
      <c r="Z26" s="3"/>
      <c r="AA26" s="3"/>
      <c r="AB26" s="3"/>
      <c r="AC26" s="36">
        <f>AB26*I26</f>
        <v>0</v>
      </c>
      <c r="AD26" s="34">
        <f>AB26+V26</f>
        <v>122.5</v>
      </c>
      <c r="AE26" s="36">
        <f>AD26*I26</f>
        <v>73.38974999999999</v>
      </c>
      <c r="AF26" s="3"/>
    </row>
    <row r="27" spans="1:32" ht="12.75">
      <c r="A27" s="3">
        <v>12</v>
      </c>
      <c r="B27" s="3">
        <v>1</v>
      </c>
      <c r="C27" s="3">
        <v>90</v>
      </c>
      <c r="D27" s="3" t="s">
        <v>59</v>
      </c>
      <c r="E27" s="3" t="s">
        <v>80</v>
      </c>
      <c r="F27" s="1">
        <v>22875</v>
      </c>
      <c r="G27" s="3" t="s">
        <v>19</v>
      </c>
      <c r="H27" s="2">
        <v>86.7</v>
      </c>
      <c r="I27" s="49">
        <v>0.7423</v>
      </c>
      <c r="J27" s="3">
        <v>110</v>
      </c>
      <c r="K27" s="8">
        <v>122.5</v>
      </c>
      <c r="L27" s="53">
        <v>125</v>
      </c>
      <c r="M27" s="3"/>
      <c r="N27" s="34">
        <f>K27</f>
        <v>122.5</v>
      </c>
      <c r="O27" s="36">
        <f>N27*I27</f>
        <v>90.93175</v>
      </c>
      <c r="P27" s="3"/>
      <c r="Q27" s="3"/>
      <c r="R27" s="3"/>
      <c r="S27" s="3"/>
      <c r="T27" s="34"/>
      <c r="U27" s="36">
        <f>T27*I27</f>
        <v>0</v>
      </c>
      <c r="V27" s="3">
        <f>T27+N27</f>
        <v>122.5</v>
      </c>
      <c r="W27" s="36">
        <f>V27*I27</f>
        <v>90.93175</v>
      </c>
      <c r="X27" s="3"/>
      <c r="Y27" s="3"/>
      <c r="Z27" s="3"/>
      <c r="AA27" s="3"/>
      <c r="AB27" s="3"/>
      <c r="AC27" s="36">
        <f>AB27*I27</f>
        <v>0</v>
      </c>
      <c r="AD27" s="34">
        <f>AB27+V27</f>
        <v>122.5</v>
      </c>
      <c r="AE27" s="36">
        <f>AD27*I27</f>
        <v>90.93175</v>
      </c>
      <c r="AF27" s="3"/>
    </row>
    <row r="28" spans="4:74" s="3" customFormat="1" ht="12.75">
      <c r="D28" s="34" t="s">
        <v>118</v>
      </c>
      <c r="E28" s="34" t="s">
        <v>119</v>
      </c>
      <c r="F28" s="1"/>
      <c r="H28" s="2"/>
      <c r="I28" s="49"/>
      <c r="J28" s="17"/>
      <c r="K28" s="16"/>
      <c r="L28" s="16"/>
      <c r="N28" s="34"/>
      <c r="O28" s="36"/>
      <c r="T28" s="34"/>
      <c r="U28" s="36"/>
      <c r="W28" s="36"/>
      <c r="Y28" s="16"/>
      <c r="Z28" s="55"/>
      <c r="AC28" s="36"/>
      <c r="AD28" s="34"/>
      <c r="AE28" s="36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38"/>
    </row>
    <row r="29" spans="1:74" s="3" customFormat="1" ht="12.75" customHeight="1">
      <c r="A29" s="3">
        <v>12</v>
      </c>
      <c r="B29" s="3">
        <v>1</v>
      </c>
      <c r="C29" s="3">
        <v>56</v>
      </c>
      <c r="D29" s="3" t="s">
        <v>116</v>
      </c>
      <c r="E29" s="3" t="s">
        <v>80</v>
      </c>
      <c r="F29" s="1">
        <v>22544</v>
      </c>
      <c r="G29" s="3" t="s">
        <v>19</v>
      </c>
      <c r="H29" s="2">
        <v>55.6</v>
      </c>
      <c r="I29" s="49">
        <v>1.167</v>
      </c>
      <c r="J29" s="54"/>
      <c r="K29" s="55"/>
      <c r="L29" s="53"/>
      <c r="N29" s="34"/>
      <c r="O29" s="36">
        <f>N29*I29</f>
        <v>0</v>
      </c>
      <c r="T29" s="34"/>
      <c r="U29" s="36">
        <f>T29*I29</f>
        <v>0</v>
      </c>
      <c r="V29" s="3">
        <f>T29+N29</f>
        <v>0</v>
      </c>
      <c r="W29" s="36">
        <f>V29*I29</f>
        <v>0</v>
      </c>
      <c r="X29" s="8">
        <v>125</v>
      </c>
      <c r="Y29" s="8">
        <v>135</v>
      </c>
      <c r="Z29" s="55">
        <v>145</v>
      </c>
      <c r="AB29" s="3">
        <v>135</v>
      </c>
      <c r="AC29" s="36"/>
      <c r="AD29" s="34">
        <f>AB29+V29</f>
        <v>135</v>
      </c>
      <c r="AE29" s="36">
        <f>AD29*I29</f>
        <v>157.54500000000002</v>
      </c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38"/>
    </row>
    <row r="30" spans="5:74" s="3" customFormat="1" ht="12.75" customHeight="1">
      <c r="E30" s="34" t="s">
        <v>121</v>
      </c>
      <c r="F30" s="1"/>
      <c r="H30" s="2"/>
      <c r="I30" s="49"/>
      <c r="J30" s="54"/>
      <c r="K30" s="55"/>
      <c r="L30" s="53"/>
      <c r="N30" s="34"/>
      <c r="O30" s="36"/>
      <c r="P30" s="55"/>
      <c r="Q30" s="55"/>
      <c r="R30" s="55"/>
      <c r="T30" s="34"/>
      <c r="U30" s="36"/>
      <c r="W30" s="36"/>
      <c r="X30" s="8"/>
      <c r="Y30" s="8"/>
      <c r="Z30" s="55"/>
      <c r="AC30" s="36"/>
      <c r="AD30" s="34"/>
      <c r="AE30" s="36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38"/>
    </row>
    <row r="31" spans="1:74" s="3" customFormat="1" ht="12.75">
      <c r="A31" s="3">
        <v>12</v>
      </c>
      <c r="B31" s="3">
        <v>1</v>
      </c>
      <c r="C31" s="3">
        <v>75</v>
      </c>
      <c r="D31" s="3" t="s">
        <v>32</v>
      </c>
      <c r="E31" s="3" t="s">
        <v>28</v>
      </c>
      <c r="F31" s="1">
        <v>35809</v>
      </c>
      <c r="G31" s="3" t="s">
        <v>29</v>
      </c>
      <c r="H31" s="2">
        <v>70.3</v>
      </c>
      <c r="I31" s="49">
        <v>0.7565</v>
      </c>
      <c r="K31" s="16"/>
      <c r="L31" s="16"/>
      <c r="N31" s="34"/>
      <c r="O31" s="36">
        <f>N31*I31</f>
        <v>0</v>
      </c>
      <c r="T31" s="34"/>
      <c r="U31" s="36">
        <f>T31*I31</f>
        <v>0</v>
      </c>
      <c r="V31" s="3">
        <f>T31+N31</f>
        <v>0</v>
      </c>
      <c r="W31" s="36">
        <f>V31*I31</f>
        <v>0</v>
      </c>
      <c r="X31" s="3">
        <v>150</v>
      </c>
      <c r="Y31" s="16">
        <v>157.5</v>
      </c>
      <c r="Z31" s="3">
        <v>160</v>
      </c>
      <c r="AB31" s="34">
        <v>160</v>
      </c>
      <c r="AC31" s="36">
        <f>AB31*I31</f>
        <v>121.03999999999999</v>
      </c>
      <c r="AD31" s="34">
        <f>AB31+V31</f>
        <v>160</v>
      </c>
      <c r="AE31" s="36">
        <f>AD31*I31</f>
        <v>121.03999999999999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38"/>
    </row>
    <row r="32" spans="1:74" s="3" customFormat="1" ht="12.75">
      <c r="A32" s="3">
        <v>12</v>
      </c>
      <c r="B32" s="3">
        <v>1</v>
      </c>
      <c r="C32" s="3">
        <v>90</v>
      </c>
      <c r="D32" s="3" t="s">
        <v>59</v>
      </c>
      <c r="E32" s="3" t="s">
        <v>80</v>
      </c>
      <c r="F32" s="1">
        <v>22875</v>
      </c>
      <c r="G32" s="3" t="s">
        <v>18</v>
      </c>
      <c r="H32" s="2">
        <v>86.7</v>
      </c>
      <c r="I32" s="49">
        <v>0.5991</v>
      </c>
      <c r="K32" s="8"/>
      <c r="N32" s="34"/>
      <c r="O32" s="36">
        <f>N32*I32</f>
        <v>0</v>
      </c>
      <c r="T32" s="34"/>
      <c r="U32" s="36">
        <f>T32*I32</f>
        <v>0</v>
      </c>
      <c r="V32" s="3">
        <f>T32+N32</f>
        <v>0</v>
      </c>
      <c r="W32" s="36">
        <f>V32*I32</f>
        <v>0</v>
      </c>
      <c r="X32" s="3">
        <v>150</v>
      </c>
      <c r="Y32" s="3">
        <v>160</v>
      </c>
      <c r="Z32" s="55">
        <v>170</v>
      </c>
      <c r="AB32" s="3">
        <v>160</v>
      </c>
      <c r="AC32" s="36">
        <f>AB32*I32</f>
        <v>95.856</v>
      </c>
      <c r="AD32" s="34">
        <f>AB32+V32</f>
        <v>160</v>
      </c>
      <c r="AE32" s="36">
        <f>AD32*I32</f>
        <v>95.856</v>
      </c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38"/>
    </row>
    <row r="33" spans="1:74" s="3" customFormat="1" ht="12.75">
      <c r="A33" s="3">
        <v>12</v>
      </c>
      <c r="B33" s="3">
        <v>1</v>
      </c>
      <c r="C33" s="3">
        <v>90</v>
      </c>
      <c r="D33" s="3" t="s">
        <v>59</v>
      </c>
      <c r="E33" s="3" t="s">
        <v>80</v>
      </c>
      <c r="F33" s="1">
        <v>22875</v>
      </c>
      <c r="G33" s="3" t="s">
        <v>19</v>
      </c>
      <c r="H33" s="2">
        <v>86.7</v>
      </c>
      <c r="I33" s="49">
        <v>0.7423</v>
      </c>
      <c r="K33" s="8"/>
      <c r="N33" s="34"/>
      <c r="O33" s="36">
        <f>N33*I33</f>
        <v>0</v>
      </c>
      <c r="T33" s="34"/>
      <c r="U33" s="36">
        <f>T33*I33</f>
        <v>0</v>
      </c>
      <c r="V33" s="3">
        <f>T33+N33</f>
        <v>0</v>
      </c>
      <c r="W33" s="36">
        <f>V33*I33</f>
        <v>0</v>
      </c>
      <c r="X33" s="3">
        <v>150</v>
      </c>
      <c r="Y33" s="3">
        <v>160</v>
      </c>
      <c r="Z33" s="55">
        <v>170</v>
      </c>
      <c r="AB33" s="3">
        <v>160</v>
      </c>
      <c r="AC33" s="36">
        <f>AB33*I33</f>
        <v>118.768</v>
      </c>
      <c r="AD33" s="34">
        <f>AB33+V33</f>
        <v>160</v>
      </c>
      <c r="AE33" s="36">
        <f>AD33*I33</f>
        <v>118.768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38"/>
    </row>
    <row r="34" spans="4:74" s="3" customFormat="1" ht="12.75">
      <c r="D34" s="34" t="s">
        <v>120</v>
      </c>
      <c r="E34" s="34" t="s">
        <v>121</v>
      </c>
      <c r="F34" s="1"/>
      <c r="H34" s="2"/>
      <c r="I34" s="49"/>
      <c r="K34" s="8"/>
      <c r="N34" s="34"/>
      <c r="O34" s="36"/>
      <c r="T34" s="34"/>
      <c r="U34" s="36"/>
      <c r="W34" s="36"/>
      <c r="Z34" s="55"/>
      <c r="AC34" s="36"/>
      <c r="AD34" s="34"/>
      <c r="AE34" s="36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38"/>
    </row>
    <row r="35" spans="1:74" s="3" customFormat="1" ht="12.75">
      <c r="A35" s="3">
        <v>12</v>
      </c>
      <c r="B35" s="3">
        <v>1</v>
      </c>
      <c r="C35" s="3">
        <v>90</v>
      </c>
      <c r="D35" s="3" t="s">
        <v>59</v>
      </c>
      <c r="E35" s="3" t="s">
        <v>80</v>
      </c>
      <c r="F35" s="1">
        <v>22875</v>
      </c>
      <c r="G35" s="3" t="s">
        <v>18</v>
      </c>
      <c r="H35" s="2">
        <v>86.7</v>
      </c>
      <c r="I35" s="49">
        <v>0.5991</v>
      </c>
      <c r="J35" s="3">
        <v>110</v>
      </c>
      <c r="K35" s="8">
        <v>122.5</v>
      </c>
      <c r="L35" s="53">
        <v>125</v>
      </c>
      <c r="N35" s="34">
        <f>K35</f>
        <v>122.5</v>
      </c>
      <c r="O35" s="36">
        <f>N35*I35</f>
        <v>73.38974999999999</v>
      </c>
      <c r="P35" s="3">
        <v>112.5</v>
      </c>
      <c r="Q35" s="53">
        <v>117.5</v>
      </c>
      <c r="R35" s="53">
        <v>117.5</v>
      </c>
      <c r="T35" s="34">
        <f>P35</f>
        <v>112.5</v>
      </c>
      <c r="U35" s="36">
        <f>T35*I35</f>
        <v>67.39874999999999</v>
      </c>
      <c r="V35" s="3">
        <f>T35+N35</f>
        <v>235</v>
      </c>
      <c r="W35" s="36">
        <f>V35*I35</f>
        <v>140.7885</v>
      </c>
      <c r="X35" s="3">
        <v>150</v>
      </c>
      <c r="Y35" s="3">
        <v>160</v>
      </c>
      <c r="Z35" s="55">
        <v>170</v>
      </c>
      <c r="AB35" s="3">
        <v>160</v>
      </c>
      <c r="AC35" s="36">
        <f>AB35*I35</f>
        <v>95.856</v>
      </c>
      <c r="AD35" s="34">
        <f>AB35+V35</f>
        <v>395</v>
      </c>
      <c r="AE35" s="36">
        <f>AD35*I35</f>
        <v>236.6445</v>
      </c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38"/>
    </row>
    <row r="36" spans="1:74" s="3" customFormat="1" ht="12.75">
      <c r="A36" s="3">
        <v>12</v>
      </c>
      <c r="B36" s="3">
        <v>1</v>
      </c>
      <c r="C36" s="3">
        <v>90</v>
      </c>
      <c r="D36" s="3" t="s">
        <v>59</v>
      </c>
      <c r="E36" s="3" t="s">
        <v>80</v>
      </c>
      <c r="F36" s="1">
        <v>22875</v>
      </c>
      <c r="G36" s="3" t="s">
        <v>19</v>
      </c>
      <c r="H36" s="2">
        <v>86.7</v>
      </c>
      <c r="I36" s="49">
        <v>0.7423</v>
      </c>
      <c r="J36" s="3">
        <v>110</v>
      </c>
      <c r="K36" s="8">
        <v>122.5</v>
      </c>
      <c r="L36" s="53">
        <v>125</v>
      </c>
      <c r="N36" s="34">
        <f>K36</f>
        <v>122.5</v>
      </c>
      <c r="O36" s="36">
        <f>N36*I36</f>
        <v>90.93175</v>
      </c>
      <c r="P36" s="3">
        <v>112.5</v>
      </c>
      <c r="Q36" s="53">
        <v>117.5</v>
      </c>
      <c r="R36" s="53">
        <v>117.5</v>
      </c>
      <c r="T36" s="34">
        <f>P36</f>
        <v>112.5</v>
      </c>
      <c r="U36" s="36">
        <f>T36*I36</f>
        <v>83.50874999999999</v>
      </c>
      <c r="V36" s="3">
        <f>T36+N36</f>
        <v>235</v>
      </c>
      <c r="W36" s="36">
        <f>V36*I36</f>
        <v>174.4405</v>
      </c>
      <c r="X36" s="3">
        <v>150</v>
      </c>
      <c r="Y36" s="3">
        <v>160</v>
      </c>
      <c r="Z36" s="55">
        <v>170</v>
      </c>
      <c r="AB36" s="3">
        <v>160</v>
      </c>
      <c r="AC36" s="36">
        <f>AB36*I36</f>
        <v>118.768</v>
      </c>
      <c r="AD36" s="34">
        <f>AB36+V36</f>
        <v>395</v>
      </c>
      <c r="AE36" s="36">
        <f>AD36*I36</f>
        <v>293.20849999999996</v>
      </c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38"/>
    </row>
    <row r="37" spans="1:74" s="3" customFormat="1" ht="12.75" customHeight="1">
      <c r="A37" s="3">
        <v>12</v>
      </c>
      <c r="B37" s="3">
        <v>1</v>
      </c>
      <c r="C37" s="3">
        <v>90</v>
      </c>
      <c r="D37" s="3" t="s">
        <v>48</v>
      </c>
      <c r="E37" s="3" t="s">
        <v>80</v>
      </c>
      <c r="F37" s="1">
        <v>21763</v>
      </c>
      <c r="G37" s="3" t="s">
        <v>45</v>
      </c>
      <c r="H37" s="2">
        <v>89.5</v>
      </c>
      <c r="I37" s="49">
        <v>0.8105</v>
      </c>
      <c r="J37" s="17">
        <v>120</v>
      </c>
      <c r="K37" s="3">
        <v>130</v>
      </c>
      <c r="L37" s="53">
        <v>0</v>
      </c>
      <c r="N37" s="34">
        <f>K37</f>
        <v>130</v>
      </c>
      <c r="O37" s="36">
        <f>N37*I37</f>
        <v>105.365</v>
      </c>
      <c r="P37" s="3">
        <v>112.5</v>
      </c>
      <c r="Q37" s="3">
        <v>117.5</v>
      </c>
      <c r="R37" s="3">
        <v>122.5</v>
      </c>
      <c r="T37" s="34">
        <f>R37</f>
        <v>122.5</v>
      </c>
      <c r="U37" s="36">
        <f>T37*I37</f>
        <v>99.28625</v>
      </c>
      <c r="V37" s="3">
        <f>T37+N37</f>
        <v>252.5</v>
      </c>
      <c r="W37" s="36">
        <f>V37*I37</f>
        <v>204.65125</v>
      </c>
      <c r="X37" s="3">
        <v>160</v>
      </c>
      <c r="Y37" s="3">
        <v>170</v>
      </c>
      <c r="Z37" s="3">
        <v>180</v>
      </c>
      <c r="AB37" s="3">
        <v>180</v>
      </c>
      <c r="AC37" s="36">
        <f>AB37*I37</f>
        <v>145.89</v>
      </c>
      <c r="AD37" s="34">
        <f>AB37+V37</f>
        <v>432.5</v>
      </c>
      <c r="AE37" s="36">
        <f>AD37*I37</f>
        <v>350.54125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38"/>
    </row>
    <row r="38" spans="1:32" ht="12.75">
      <c r="A38" s="3">
        <v>12</v>
      </c>
      <c r="B38" s="3">
        <v>1</v>
      </c>
      <c r="C38" s="3">
        <v>125</v>
      </c>
      <c r="D38" s="3" t="s">
        <v>77</v>
      </c>
      <c r="E38" s="3" t="s">
        <v>79</v>
      </c>
      <c r="F38" s="1">
        <v>29995</v>
      </c>
      <c r="G38" s="3" t="s">
        <v>18</v>
      </c>
      <c r="H38" s="2">
        <v>118.6</v>
      </c>
      <c r="I38" s="49">
        <v>0.5283</v>
      </c>
      <c r="J38" s="3">
        <v>230</v>
      </c>
      <c r="K38" s="53">
        <v>240</v>
      </c>
      <c r="L38" s="16">
        <v>240</v>
      </c>
      <c r="M38" s="3"/>
      <c r="N38" s="34">
        <f>L38</f>
        <v>240</v>
      </c>
      <c r="O38" s="36">
        <f>N38*I38</f>
        <v>126.792</v>
      </c>
      <c r="P38" s="3">
        <v>175</v>
      </c>
      <c r="Q38" s="53">
        <v>185</v>
      </c>
      <c r="R38" s="3">
        <v>185</v>
      </c>
      <c r="S38" s="3"/>
      <c r="T38" s="34">
        <f>R38</f>
        <v>185</v>
      </c>
      <c r="U38" s="36">
        <f>T38*I38</f>
        <v>97.7355</v>
      </c>
      <c r="V38" s="3">
        <f>T38+N38</f>
        <v>425</v>
      </c>
      <c r="W38" s="36">
        <f>V38*I38</f>
        <v>224.5275</v>
      </c>
      <c r="X38" s="3">
        <v>230</v>
      </c>
      <c r="Y38" s="16">
        <v>240</v>
      </c>
      <c r="Z38" s="3">
        <v>250</v>
      </c>
      <c r="AA38" s="3"/>
      <c r="AB38" s="34">
        <v>250</v>
      </c>
      <c r="AC38" s="36">
        <f>AB38*I38</f>
        <v>132.075</v>
      </c>
      <c r="AD38" s="34">
        <f>AB38+V38</f>
        <v>675</v>
      </c>
      <c r="AE38" s="36">
        <f>AD38*I38</f>
        <v>356.6025</v>
      </c>
      <c r="AF38" s="3"/>
    </row>
  </sheetData>
  <sheetProtection/>
  <mergeCells count="15">
    <mergeCell ref="A3:A4"/>
    <mergeCell ref="H3:H4"/>
    <mergeCell ref="I3:I4"/>
    <mergeCell ref="B3:B4"/>
    <mergeCell ref="C3:C4"/>
    <mergeCell ref="D3:D4"/>
    <mergeCell ref="E3:E4"/>
    <mergeCell ref="F3:F4"/>
    <mergeCell ref="G3:G4"/>
    <mergeCell ref="AD3:AE3"/>
    <mergeCell ref="AF3:AF4"/>
    <mergeCell ref="J3:O3"/>
    <mergeCell ref="P3:U3"/>
    <mergeCell ref="V3:W3"/>
    <mergeCell ref="X3:AC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="75" zoomScaleNormal="75" zoomScalePageLayoutView="0" workbookViewId="0" topLeftCell="A1">
      <selection activeCell="A1" sqref="A1:S26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5" width="24.75390625" style="9" bestFit="1" customWidth="1"/>
    <col min="6" max="6" width="11.125" style="9" customWidth="1"/>
    <col min="7" max="7" width="15.875" style="9" customWidth="1"/>
    <col min="8" max="8" width="7.75390625" style="10" bestFit="1" customWidth="1"/>
    <col min="9" max="9" width="8.375" style="47" customWidth="1"/>
    <col min="10" max="10" width="7.625" style="9" customWidth="1"/>
    <col min="11" max="11" width="7.75390625" style="9" customWidth="1"/>
    <col min="12" max="12" width="7.125" style="9" customWidth="1"/>
    <col min="13" max="13" width="7.00390625" style="9" bestFit="1" customWidth="1"/>
    <col min="14" max="14" width="7.625" style="12" customWidth="1"/>
    <col min="15" max="15" width="10.625" style="29" customWidth="1"/>
    <col min="16" max="16" width="21.375" style="9" bestFit="1" customWidth="1"/>
    <col min="17" max="16384" width="9.125" style="9" customWidth="1"/>
  </cols>
  <sheetData>
    <row r="1" spans="1:14" ht="20.25">
      <c r="A1" s="58" t="s">
        <v>128</v>
      </c>
      <c r="E1" s="5"/>
      <c r="F1" s="7"/>
      <c r="H1" s="6"/>
      <c r="I1" s="50"/>
      <c r="J1" s="5"/>
      <c r="K1" s="5"/>
      <c r="L1" s="5"/>
      <c r="M1" s="5"/>
      <c r="N1" s="19"/>
    </row>
    <row r="2" spans="4:15" s="20" customFormat="1" ht="12" thickBot="1">
      <c r="D2" s="15"/>
      <c r="E2" s="15"/>
      <c r="F2" s="15"/>
      <c r="G2" s="15"/>
      <c r="H2" s="18"/>
      <c r="I2" s="48"/>
      <c r="J2" s="15"/>
      <c r="K2" s="15"/>
      <c r="L2" s="15"/>
      <c r="M2" s="15"/>
      <c r="N2" s="21"/>
      <c r="O2" s="31"/>
    </row>
    <row r="3" spans="1:16" ht="12.75" customHeight="1">
      <c r="A3" s="68" t="s">
        <v>17</v>
      </c>
      <c r="B3" s="68" t="s">
        <v>8</v>
      </c>
      <c r="C3" s="74" t="s">
        <v>2</v>
      </c>
      <c r="D3" s="74" t="s">
        <v>3</v>
      </c>
      <c r="E3" s="76" t="s">
        <v>10</v>
      </c>
      <c r="F3" s="74" t="s">
        <v>7</v>
      </c>
      <c r="G3" s="74" t="s">
        <v>4</v>
      </c>
      <c r="H3" s="70" t="s">
        <v>1</v>
      </c>
      <c r="I3" s="72" t="s">
        <v>0</v>
      </c>
      <c r="J3" s="65" t="s">
        <v>5</v>
      </c>
      <c r="K3" s="65"/>
      <c r="L3" s="65"/>
      <c r="M3" s="65"/>
      <c r="N3" s="65"/>
      <c r="O3" s="65"/>
      <c r="P3" s="66" t="s">
        <v>9</v>
      </c>
    </row>
    <row r="4" spans="1:16" s="11" customFormat="1" ht="11.25">
      <c r="A4" s="69"/>
      <c r="B4" s="69"/>
      <c r="C4" s="75"/>
      <c r="D4" s="75"/>
      <c r="E4" s="77"/>
      <c r="F4" s="75"/>
      <c r="G4" s="75"/>
      <c r="H4" s="71"/>
      <c r="I4" s="73"/>
      <c r="J4" s="32">
        <v>1</v>
      </c>
      <c r="K4" s="32">
        <v>2</v>
      </c>
      <c r="L4" s="32">
        <v>3</v>
      </c>
      <c r="M4" s="32">
        <v>4</v>
      </c>
      <c r="N4" s="32" t="s">
        <v>6</v>
      </c>
      <c r="O4" s="33" t="s">
        <v>0</v>
      </c>
      <c r="P4" s="67"/>
    </row>
    <row r="5" spans="1:16" ht="12.75">
      <c r="A5" s="8"/>
      <c r="B5" s="8"/>
      <c r="C5" s="8"/>
      <c r="D5" s="57" t="s">
        <v>117</v>
      </c>
      <c r="E5" s="57" t="s">
        <v>119</v>
      </c>
      <c r="F5" s="13"/>
      <c r="G5" s="8"/>
      <c r="H5" s="14"/>
      <c r="I5" s="51"/>
      <c r="J5" s="3"/>
      <c r="K5" s="3"/>
      <c r="L5" s="3"/>
      <c r="M5" s="3"/>
      <c r="N5" s="3"/>
      <c r="O5" s="36"/>
      <c r="P5" s="3"/>
    </row>
    <row r="6" spans="1:16" ht="12.75">
      <c r="A6" s="8">
        <v>12</v>
      </c>
      <c r="B6" s="8">
        <v>1</v>
      </c>
      <c r="C6" s="8">
        <v>67.5</v>
      </c>
      <c r="D6" s="8" t="s">
        <v>55</v>
      </c>
      <c r="E6" s="8" t="s">
        <v>28</v>
      </c>
      <c r="F6" s="13">
        <v>36072</v>
      </c>
      <c r="G6" s="8" t="s">
        <v>29</v>
      </c>
      <c r="H6" s="14">
        <v>66.1</v>
      </c>
      <c r="I6" s="51">
        <v>0.8974</v>
      </c>
      <c r="J6" s="3">
        <v>85</v>
      </c>
      <c r="K6" s="55">
        <v>95</v>
      </c>
      <c r="L6" s="55">
        <v>100</v>
      </c>
      <c r="M6" s="3"/>
      <c r="N6" s="3">
        <v>85</v>
      </c>
      <c r="O6" s="36">
        <f>N6*I6</f>
        <v>76.279</v>
      </c>
      <c r="P6" s="3"/>
    </row>
    <row r="7" spans="1:16" ht="12.75">
      <c r="A7" s="3">
        <v>12</v>
      </c>
      <c r="B7" s="3">
        <v>1</v>
      </c>
      <c r="C7" s="3">
        <v>75</v>
      </c>
      <c r="D7" s="3" t="s">
        <v>42</v>
      </c>
      <c r="E7" s="3" t="s">
        <v>28</v>
      </c>
      <c r="F7" s="1">
        <v>31820</v>
      </c>
      <c r="G7" s="3" t="s">
        <v>18</v>
      </c>
      <c r="H7" s="2">
        <v>72.4</v>
      </c>
      <c r="I7" s="49">
        <v>0.7387</v>
      </c>
      <c r="J7" s="55">
        <v>105</v>
      </c>
      <c r="K7" s="3">
        <v>105</v>
      </c>
      <c r="L7" s="55">
        <v>115</v>
      </c>
      <c r="M7" s="3"/>
      <c r="N7" s="34">
        <v>105</v>
      </c>
      <c r="O7" s="36">
        <f>N7*I7</f>
        <v>77.5635</v>
      </c>
      <c r="P7" s="3"/>
    </row>
    <row r="8" spans="1:16" ht="12.75">
      <c r="A8" s="3"/>
      <c r="B8" s="3"/>
      <c r="C8" s="3"/>
      <c r="D8" s="3"/>
      <c r="E8" s="34" t="s">
        <v>121</v>
      </c>
      <c r="F8" s="1"/>
      <c r="G8" s="3"/>
      <c r="H8" s="2"/>
      <c r="I8" s="49"/>
      <c r="J8" s="55"/>
      <c r="K8" s="3"/>
      <c r="L8" s="55"/>
      <c r="M8" s="3"/>
      <c r="N8" s="34"/>
      <c r="O8" s="36"/>
      <c r="P8" s="3"/>
    </row>
    <row r="9" spans="1:16" ht="12.75">
      <c r="A9" s="3">
        <v>12</v>
      </c>
      <c r="B9" s="3">
        <v>1</v>
      </c>
      <c r="C9" s="8">
        <v>75</v>
      </c>
      <c r="D9" s="3" t="s">
        <v>85</v>
      </c>
      <c r="E9" s="3" t="s">
        <v>27</v>
      </c>
      <c r="F9" s="1">
        <v>30573</v>
      </c>
      <c r="G9" s="3" t="s">
        <v>18</v>
      </c>
      <c r="H9" s="2">
        <v>70.5</v>
      </c>
      <c r="I9" s="49">
        <v>0.6989</v>
      </c>
      <c r="J9" s="55">
        <v>155</v>
      </c>
      <c r="K9" s="55">
        <v>155</v>
      </c>
      <c r="L9" s="8">
        <v>155</v>
      </c>
      <c r="M9" s="3"/>
      <c r="N9" s="3">
        <v>155</v>
      </c>
      <c r="O9" s="36">
        <f aca="true" t="shared" si="0" ref="O9:O19">N9*I9</f>
        <v>108.3295</v>
      </c>
      <c r="P9" s="3"/>
    </row>
    <row r="10" spans="1:16" ht="12.75" customHeight="1">
      <c r="A10" s="3">
        <v>12</v>
      </c>
      <c r="B10" s="3">
        <v>1</v>
      </c>
      <c r="C10" s="3">
        <v>82.5</v>
      </c>
      <c r="D10" s="3" t="s">
        <v>39</v>
      </c>
      <c r="E10" s="3" t="s">
        <v>38</v>
      </c>
      <c r="F10" s="1">
        <v>31744</v>
      </c>
      <c r="G10" s="3" t="s">
        <v>18</v>
      </c>
      <c r="H10" s="2">
        <v>82.3</v>
      </c>
      <c r="I10" s="49">
        <v>0.6203</v>
      </c>
      <c r="J10" s="8">
        <v>130</v>
      </c>
      <c r="K10" s="3">
        <v>137.5</v>
      </c>
      <c r="L10" s="3">
        <v>140</v>
      </c>
      <c r="M10" s="3"/>
      <c r="N10" s="3">
        <v>140</v>
      </c>
      <c r="O10" s="36">
        <f t="shared" si="0"/>
        <v>86.842</v>
      </c>
      <c r="P10" s="3"/>
    </row>
    <row r="11" spans="1:16" ht="12.75">
      <c r="A11" s="3">
        <v>12</v>
      </c>
      <c r="B11" s="3">
        <v>1</v>
      </c>
      <c r="C11" s="3">
        <v>82.5</v>
      </c>
      <c r="D11" s="3" t="s">
        <v>31</v>
      </c>
      <c r="E11" s="3" t="s">
        <v>28</v>
      </c>
      <c r="F11" s="1">
        <v>36264</v>
      </c>
      <c r="G11" s="3" t="s">
        <v>29</v>
      </c>
      <c r="H11" s="2">
        <v>78.65</v>
      </c>
      <c r="I11" s="52">
        <v>0.7238</v>
      </c>
      <c r="J11" s="3">
        <v>110</v>
      </c>
      <c r="K11" s="3">
        <v>125</v>
      </c>
      <c r="L11" s="3">
        <v>140</v>
      </c>
      <c r="M11" s="55">
        <v>150</v>
      </c>
      <c r="N11" s="3">
        <v>140</v>
      </c>
      <c r="O11" s="36">
        <f t="shared" si="0"/>
        <v>101.332</v>
      </c>
      <c r="P11" s="3"/>
    </row>
    <row r="12" spans="1:16" ht="12.75">
      <c r="A12" s="22">
        <v>0</v>
      </c>
      <c r="B12" s="3" t="s">
        <v>122</v>
      </c>
      <c r="C12" s="8">
        <v>90</v>
      </c>
      <c r="D12" s="3" t="s">
        <v>61</v>
      </c>
      <c r="E12" s="3" t="s">
        <v>27</v>
      </c>
      <c r="F12" s="1">
        <v>24373</v>
      </c>
      <c r="G12" s="3" t="s">
        <v>25</v>
      </c>
      <c r="H12" s="2">
        <v>90</v>
      </c>
      <c r="I12" s="49">
        <v>0.6538</v>
      </c>
      <c r="J12" s="55">
        <v>170</v>
      </c>
      <c r="K12" s="55">
        <v>175</v>
      </c>
      <c r="L12" s="55">
        <v>175</v>
      </c>
      <c r="M12" s="8"/>
      <c r="N12" s="3">
        <v>0</v>
      </c>
      <c r="O12" s="36">
        <f t="shared" si="0"/>
        <v>0</v>
      </c>
      <c r="P12" s="23"/>
    </row>
    <row r="13" spans="1:16" ht="12.75">
      <c r="A13" s="3">
        <v>12</v>
      </c>
      <c r="B13" s="3">
        <v>1</v>
      </c>
      <c r="C13" s="3">
        <v>90</v>
      </c>
      <c r="D13" s="3" t="s">
        <v>35</v>
      </c>
      <c r="E13" s="3" t="s">
        <v>36</v>
      </c>
      <c r="F13" s="1">
        <v>29485</v>
      </c>
      <c r="G13" s="3" t="s">
        <v>18</v>
      </c>
      <c r="H13" s="2">
        <v>89.5</v>
      </c>
      <c r="I13" s="36">
        <v>0.5873</v>
      </c>
      <c r="J13" s="3">
        <v>172.5</v>
      </c>
      <c r="K13" s="3">
        <v>177.5</v>
      </c>
      <c r="L13" s="55">
        <v>180</v>
      </c>
      <c r="M13" s="3"/>
      <c r="N13" s="3">
        <v>177.5</v>
      </c>
      <c r="O13" s="36">
        <f t="shared" si="0"/>
        <v>104.24575</v>
      </c>
      <c r="P13" s="3"/>
    </row>
    <row r="14" spans="1:16" ht="12.75">
      <c r="A14" s="3">
        <v>0</v>
      </c>
      <c r="B14" s="3" t="s">
        <v>122</v>
      </c>
      <c r="C14" s="8">
        <v>90</v>
      </c>
      <c r="D14" s="3" t="s">
        <v>61</v>
      </c>
      <c r="E14" s="3" t="s">
        <v>27</v>
      </c>
      <c r="F14" s="1">
        <v>24373</v>
      </c>
      <c r="G14" s="3" t="s">
        <v>18</v>
      </c>
      <c r="H14" s="2">
        <v>90</v>
      </c>
      <c r="I14" s="49">
        <v>0.5853</v>
      </c>
      <c r="J14" s="55">
        <v>170</v>
      </c>
      <c r="K14" s="55">
        <v>175</v>
      </c>
      <c r="L14" s="55">
        <v>175</v>
      </c>
      <c r="M14" s="8"/>
      <c r="N14" s="3">
        <v>0</v>
      </c>
      <c r="O14" s="36">
        <f t="shared" si="0"/>
        <v>0</v>
      </c>
      <c r="P14" s="3"/>
    </row>
    <row r="15" spans="1:16" ht="12.75">
      <c r="A15" s="3">
        <v>12</v>
      </c>
      <c r="B15" s="3">
        <v>1</v>
      </c>
      <c r="C15" s="3">
        <v>100</v>
      </c>
      <c r="D15" s="3" t="s">
        <v>37</v>
      </c>
      <c r="E15" s="3" t="s">
        <v>38</v>
      </c>
      <c r="F15" s="1">
        <v>26278</v>
      </c>
      <c r="G15" s="3" t="s">
        <v>21</v>
      </c>
      <c r="H15" s="2">
        <v>99.2</v>
      </c>
      <c r="I15" s="49">
        <v>0.566</v>
      </c>
      <c r="J15" s="3">
        <v>180</v>
      </c>
      <c r="K15" s="55">
        <v>185</v>
      </c>
      <c r="L15" s="55">
        <v>190</v>
      </c>
      <c r="M15" s="3"/>
      <c r="N15" s="3">
        <v>180</v>
      </c>
      <c r="O15" s="36">
        <f t="shared" si="0"/>
        <v>101.88</v>
      </c>
      <c r="P15" s="3"/>
    </row>
    <row r="16" spans="1:16" ht="12.75">
      <c r="A16" s="3">
        <v>12</v>
      </c>
      <c r="B16" s="3">
        <v>1</v>
      </c>
      <c r="C16" s="3">
        <v>100</v>
      </c>
      <c r="D16" s="3" t="s">
        <v>51</v>
      </c>
      <c r="E16" s="3" t="s">
        <v>27</v>
      </c>
      <c r="F16" s="1">
        <v>31094</v>
      </c>
      <c r="G16" s="3" t="s">
        <v>18</v>
      </c>
      <c r="H16" s="2">
        <v>98.9</v>
      </c>
      <c r="I16" s="49">
        <v>0.5568</v>
      </c>
      <c r="J16" s="8">
        <v>210</v>
      </c>
      <c r="K16" s="55">
        <v>220</v>
      </c>
      <c r="L16" s="55">
        <v>0</v>
      </c>
      <c r="M16" s="3"/>
      <c r="N16" s="3">
        <v>210</v>
      </c>
      <c r="O16" s="36">
        <f t="shared" si="0"/>
        <v>116.928</v>
      </c>
      <c r="P16" s="3" t="s">
        <v>126</v>
      </c>
    </row>
    <row r="17" spans="1:16" ht="12.75">
      <c r="A17" s="3">
        <v>0</v>
      </c>
      <c r="B17" s="3" t="s">
        <v>122</v>
      </c>
      <c r="C17" s="8">
        <v>110</v>
      </c>
      <c r="D17" s="3" t="s">
        <v>86</v>
      </c>
      <c r="E17" s="3" t="s">
        <v>27</v>
      </c>
      <c r="F17" s="1">
        <v>34421</v>
      </c>
      <c r="G17" s="3" t="s">
        <v>20</v>
      </c>
      <c r="H17" s="2">
        <v>102.3</v>
      </c>
      <c r="I17" s="49">
        <v>0.5599</v>
      </c>
      <c r="J17" s="55">
        <v>180</v>
      </c>
      <c r="K17" s="55">
        <v>195</v>
      </c>
      <c r="L17" s="55">
        <v>200</v>
      </c>
      <c r="M17" s="3"/>
      <c r="N17" s="3">
        <v>0</v>
      </c>
      <c r="O17" s="36">
        <f t="shared" si="0"/>
        <v>0</v>
      </c>
      <c r="P17" s="3"/>
    </row>
    <row r="18" spans="1:16" ht="12.75">
      <c r="A18" s="3">
        <v>12</v>
      </c>
      <c r="B18" s="3">
        <v>1</v>
      </c>
      <c r="C18" s="8">
        <v>110</v>
      </c>
      <c r="D18" s="3" t="s">
        <v>41</v>
      </c>
      <c r="E18" s="3" t="s">
        <v>38</v>
      </c>
      <c r="F18" s="1">
        <v>30516</v>
      </c>
      <c r="G18" s="3" t="s">
        <v>18</v>
      </c>
      <c r="H18" s="2">
        <v>109.1</v>
      </c>
      <c r="I18" s="49">
        <v>0.5376</v>
      </c>
      <c r="J18" s="8">
        <v>275</v>
      </c>
      <c r="K18" s="8">
        <v>285</v>
      </c>
      <c r="L18" s="55">
        <v>290</v>
      </c>
      <c r="M18" s="3"/>
      <c r="N18" s="3">
        <v>285</v>
      </c>
      <c r="O18" s="36">
        <f t="shared" si="0"/>
        <v>153.21599999999998</v>
      </c>
      <c r="P18" s="3" t="s">
        <v>125</v>
      </c>
    </row>
    <row r="19" spans="1:16" ht="12.75">
      <c r="A19" s="3">
        <v>12</v>
      </c>
      <c r="B19" s="3">
        <v>1</v>
      </c>
      <c r="C19" s="8">
        <v>125</v>
      </c>
      <c r="D19" s="3" t="s">
        <v>90</v>
      </c>
      <c r="E19" s="3" t="s">
        <v>82</v>
      </c>
      <c r="F19" s="1">
        <v>29409</v>
      </c>
      <c r="G19" s="3" t="s">
        <v>18</v>
      </c>
      <c r="H19" s="2">
        <v>116.8</v>
      </c>
      <c r="I19" s="49">
        <v>0.5298</v>
      </c>
      <c r="J19" s="8">
        <v>210</v>
      </c>
      <c r="K19" s="8">
        <v>220</v>
      </c>
      <c r="L19" s="55">
        <v>230</v>
      </c>
      <c r="M19" s="3"/>
      <c r="N19" s="3">
        <v>220</v>
      </c>
      <c r="O19" s="36">
        <f t="shared" si="0"/>
        <v>116.55600000000001</v>
      </c>
      <c r="P19" s="3" t="s">
        <v>127</v>
      </c>
    </row>
    <row r="20" spans="1:16" ht="12.75">
      <c r="A20" s="3"/>
      <c r="B20" s="3"/>
      <c r="C20" s="8"/>
      <c r="D20" s="3" t="s">
        <v>111</v>
      </c>
      <c r="E20" s="3"/>
      <c r="F20" s="1"/>
      <c r="G20" s="3"/>
      <c r="H20" s="2"/>
      <c r="I20" s="49"/>
      <c r="J20" s="8"/>
      <c r="K20" s="8"/>
      <c r="L20" s="8"/>
      <c r="M20" s="3"/>
      <c r="N20" s="3"/>
      <c r="O20" s="36"/>
      <c r="P20" s="3"/>
    </row>
    <row r="21" spans="1:16" ht="12.75">
      <c r="A21" s="3">
        <v>12</v>
      </c>
      <c r="B21" s="3">
        <v>1</v>
      </c>
      <c r="C21" s="3">
        <v>100</v>
      </c>
      <c r="D21" s="3" t="s">
        <v>100</v>
      </c>
      <c r="E21" s="3" t="s">
        <v>80</v>
      </c>
      <c r="F21" s="1">
        <v>28304</v>
      </c>
      <c r="G21" s="3" t="s">
        <v>18</v>
      </c>
      <c r="H21" s="2">
        <v>92.65</v>
      </c>
      <c r="I21" s="49">
        <v>0.5754</v>
      </c>
      <c r="J21" s="3">
        <v>240</v>
      </c>
      <c r="K21" s="3">
        <v>250</v>
      </c>
      <c r="L21" s="3">
        <v>257.5</v>
      </c>
      <c r="M21" s="3"/>
      <c r="N21" s="34">
        <v>257.5</v>
      </c>
      <c r="O21" s="36">
        <f aca="true" t="shared" si="1" ref="O21:O26">N21*I21</f>
        <v>148.1655</v>
      </c>
      <c r="P21" s="3"/>
    </row>
    <row r="22" spans="1:16" ht="12.75">
      <c r="A22" s="3">
        <v>5</v>
      </c>
      <c r="B22" s="3">
        <v>2</v>
      </c>
      <c r="C22" s="3">
        <v>100</v>
      </c>
      <c r="D22" s="3" t="s">
        <v>95</v>
      </c>
      <c r="E22" s="3" t="s">
        <v>96</v>
      </c>
      <c r="F22" s="1">
        <v>29388</v>
      </c>
      <c r="G22" s="3" t="s">
        <v>18</v>
      </c>
      <c r="H22" s="2">
        <v>94.95</v>
      </c>
      <c r="I22" s="49">
        <v>0.5678</v>
      </c>
      <c r="J22" s="55">
        <v>230</v>
      </c>
      <c r="K22" s="3">
        <v>232.5</v>
      </c>
      <c r="L22" s="55">
        <v>252.5</v>
      </c>
      <c r="M22" s="3"/>
      <c r="N22" s="34">
        <v>232.5</v>
      </c>
      <c r="O22" s="36">
        <f t="shared" si="1"/>
        <v>132.0135</v>
      </c>
      <c r="P22" s="3"/>
    </row>
    <row r="23" spans="1:16" ht="12.75">
      <c r="A23" s="3">
        <v>12</v>
      </c>
      <c r="B23" s="3">
        <v>1</v>
      </c>
      <c r="C23" s="3">
        <v>110</v>
      </c>
      <c r="D23" s="3" t="s">
        <v>40</v>
      </c>
      <c r="E23" s="3" t="s">
        <v>28</v>
      </c>
      <c r="F23" s="1">
        <v>22565</v>
      </c>
      <c r="G23" s="3" t="s">
        <v>18</v>
      </c>
      <c r="H23" s="2">
        <v>108</v>
      </c>
      <c r="I23" s="49">
        <v>0.5391</v>
      </c>
      <c r="J23" s="8">
        <v>305</v>
      </c>
      <c r="K23" s="8">
        <v>330</v>
      </c>
      <c r="L23" s="55">
        <v>345</v>
      </c>
      <c r="M23" s="3"/>
      <c r="N23" s="3">
        <v>330</v>
      </c>
      <c r="O23" s="36">
        <f t="shared" si="1"/>
        <v>177.90300000000002</v>
      </c>
      <c r="P23" s="3" t="s">
        <v>125</v>
      </c>
    </row>
    <row r="24" spans="1:16" ht="12.75">
      <c r="A24" s="3">
        <v>5</v>
      </c>
      <c r="B24" s="3">
        <v>2</v>
      </c>
      <c r="C24" s="3">
        <v>110</v>
      </c>
      <c r="D24" s="3" t="s">
        <v>60</v>
      </c>
      <c r="E24" s="3" t="s">
        <v>80</v>
      </c>
      <c r="F24" s="1">
        <v>32680</v>
      </c>
      <c r="G24" s="3" t="s">
        <v>18</v>
      </c>
      <c r="H24" s="2">
        <v>108.95</v>
      </c>
      <c r="I24" s="49">
        <v>0.5377</v>
      </c>
      <c r="J24" s="8">
        <v>285</v>
      </c>
      <c r="K24" s="3">
        <v>295</v>
      </c>
      <c r="L24" s="8">
        <v>302.5</v>
      </c>
      <c r="M24" s="3"/>
      <c r="N24" s="3">
        <v>302.5</v>
      </c>
      <c r="O24" s="36">
        <f t="shared" si="1"/>
        <v>162.65425</v>
      </c>
      <c r="P24" s="3" t="s">
        <v>126</v>
      </c>
    </row>
    <row r="25" spans="1:16" ht="12.75">
      <c r="A25" s="3">
        <v>12</v>
      </c>
      <c r="B25" s="3">
        <v>1</v>
      </c>
      <c r="C25" s="3">
        <v>125</v>
      </c>
      <c r="D25" s="3" t="s">
        <v>81</v>
      </c>
      <c r="E25" s="3" t="s">
        <v>82</v>
      </c>
      <c r="F25" s="1">
        <v>25982</v>
      </c>
      <c r="G25" s="3" t="s">
        <v>21</v>
      </c>
      <c r="H25" s="2">
        <v>116.7</v>
      </c>
      <c r="I25" s="49">
        <v>0.5463</v>
      </c>
      <c r="J25" s="3">
        <v>260</v>
      </c>
      <c r="K25" s="3">
        <v>270</v>
      </c>
      <c r="L25" s="55">
        <v>280</v>
      </c>
      <c r="M25" s="3"/>
      <c r="N25" s="34">
        <v>270</v>
      </c>
      <c r="O25" s="36">
        <f t="shared" si="1"/>
        <v>147.501</v>
      </c>
      <c r="P25" s="3"/>
    </row>
    <row r="26" spans="1:16" ht="12.75">
      <c r="A26" s="3">
        <v>12</v>
      </c>
      <c r="B26" s="3">
        <v>1</v>
      </c>
      <c r="C26" s="3">
        <v>140</v>
      </c>
      <c r="D26" s="3" t="s">
        <v>102</v>
      </c>
      <c r="E26" s="3" t="s">
        <v>82</v>
      </c>
      <c r="F26" s="1">
        <v>27308</v>
      </c>
      <c r="G26" s="3" t="s">
        <v>18</v>
      </c>
      <c r="H26" s="2">
        <v>127.95</v>
      </c>
      <c r="I26" s="49">
        <v>0.5174</v>
      </c>
      <c r="J26" s="3">
        <v>280</v>
      </c>
      <c r="K26" s="55">
        <v>290</v>
      </c>
      <c r="L26" s="3">
        <v>295</v>
      </c>
      <c r="M26" s="3"/>
      <c r="N26" s="34">
        <v>295</v>
      </c>
      <c r="O26" s="36">
        <f t="shared" si="1"/>
        <v>152.63299999999998</v>
      </c>
      <c r="P26" s="3" t="s">
        <v>127</v>
      </c>
    </row>
  </sheetData>
  <sheetProtection/>
  <mergeCells count="11">
    <mergeCell ref="E3:E4"/>
    <mergeCell ref="A3:A4"/>
    <mergeCell ref="I3:I4"/>
    <mergeCell ref="B3:B4"/>
    <mergeCell ref="C3:C4"/>
    <mergeCell ref="J3:O3"/>
    <mergeCell ref="P3:P4"/>
    <mergeCell ref="F3:F4"/>
    <mergeCell ref="G3:G4"/>
    <mergeCell ref="H3:H4"/>
    <mergeCell ref="D3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2" width="6.00390625" style="9" customWidth="1"/>
    <col min="3" max="3" width="5.875" style="9" bestFit="1" customWidth="1"/>
    <col min="4" max="4" width="25.75390625" style="9" bestFit="1" customWidth="1"/>
    <col min="5" max="5" width="25.00390625" style="9" customWidth="1"/>
    <col min="6" max="6" width="11.875" style="9" customWidth="1"/>
    <col min="7" max="7" width="14.25390625" style="9" customWidth="1"/>
    <col min="8" max="8" width="7.625" style="10" bestFit="1" customWidth="1"/>
    <col min="9" max="9" width="7.625" style="47" bestFit="1" customWidth="1"/>
    <col min="10" max="10" width="7.00390625" style="9" bestFit="1" customWidth="1"/>
    <col min="11" max="12" width="7.00390625" style="4" bestFit="1" customWidth="1"/>
    <col min="13" max="13" width="7.00390625" style="9" bestFit="1" customWidth="1"/>
    <col min="14" max="14" width="7.00390625" style="12" bestFit="1" customWidth="1"/>
    <col min="15" max="15" width="9.875" style="29" customWidth="1"/>
    <col min="16" max="16" width="6.625" style="9" customWidth="1"/>
    <col min="17" max="18" width="7.00390625" style="9" bestFit="1" customWidth="1"/>
    <col min="19" max="19" width="1.875" style="9" bestFit="1" customWidth="1"/>
    <col min="20" max="20" width="7.00390625" style="12" bestFit="1" customWidth="1"/>
    <col min="21" max="21" width="9.875" style="29" hidden="1" customWidth="1"/>
    <col min="22" max="22" width="7.375" style="12" hidden="1" customWidth="1"/>
    <col min="23" max="23" width="9.875" style="29" hidden="1" customWidth="1"/>
    <col min="24" max="24" width="7.00390625" style="9" bestFit="1" customWidth="1"/>
    <col min="25" max="25" width="7.00390625" style="4" bestFit="1" customWidth="1"/>
    <col min="26" max="27" width="7.00390625" style="9" bestFit="1" customWidth="1"/>
    <col min="28" max="28" width="7.00390625" style="12" bestFit="1" customWidth="1"/>
    <col min="29" max="29" width="9.875" style="29" customWidth="1"/>
    <col min="30" max="30" width="7.00390625" style="12" bestFit="1" customWidth="1"/>
    <col min="31" max="31" width="9.875" style="29" bestFit="1" customWidth="1"/>
    <col min="32" max="32" width="12.25390625" style="9" customWidth="1"/>
    <col min="33" max="16384" width="9.125" style="9" customWidth="1"/>
  </cols>
  <sheetData>
    <row r="1" spans="1:30" ht="20.25">
      <c r="A1" s="58" t="s">
        <v>128</v>
      </c>
      <c r="D1" s="5"/>
      <c r="E1" s="5"/>
      <c r="F1" s="7"/>
      <c r="H1" s="6"/>
      <c r="J1" s="5"/>
      <c r="K1" s="39"/>
      <c r="L1" s="39"/>
      <c r="M1" s="5"/>
      <c r="N1" s="5"/>
      <c r="O1" s="40"/>
      <c r="P1" s="5"/>
      <c r="Q1" s="5"/>
      <c r="R1" s="5"/>
      <c r="S1" s="5"/>
      <c r="T1" s="19"/>
      <c r="V1" s="9"/>
      <c r="AB1" s="9"/>
      <c r="AD1" s="9"/>
    </row>
    <row r="2" spans="4:31" s="20" customFormat="1" ht="12" thickBot="1">
      <c r="D2" s="15"/>
      <c r="E2" s="15"/>
      <c r="F2" s="15"/>
      <c r="G2" s="15"/>
      <c r="H2" s="18"/>
      <c r="I2" s="48"/>
      <c r="J2" s="15"/>
      <c r="K2" s="41"/>
      <c r="L2" s="41"/>
      <c r="M2" s="15"/>
      <c r="N2" s="15"/>
      <c r="O2" s="30"/>
      <c r="P2" s="15"/>
      <c r="Q2" s="15"/>
      <c r="R2" s="15"/>
      <c r="S2" s="15"/>
      <c r="T2" s="21"/>
      <c r="U2" s="31"/>
      <c r="W2" s="31"/>
      <c r="Y2" s="42"/>
      <c r="AC2" s="31"/>
      <c r="AE2" s="31"/>
    </row>
    <row r="3" spans="1:32" ht="12.75">
      <c r="A3" s="68" t="s">
        <v>17</v>
      </c>
      <c r="B3" s="68" t="s">
        <v>8</v>
      </c>
      <c r="C3" s="74" t="s">
        <v>2</v>
      </c>
      <c r="D3" s="74" t="s">
        <v>3</v>
      </c>
      <c r="E3" s="74" t="s">
        <v>10</v>
      </c>
      <c r="F3" s="74" t="s">
        <v>7</v>
      </c>
      <c r="G3" s="74" t="s">
        <v>4</v>
      </c>
      <c r="H3" s="70" t="s">
        <v>1</v>
      </c>
      <c r="I3" s="72" t="s">
        <v>0</v>
      </c>
      <c r="J3" s="65" t="s">
        <v>11</v>
      </c>
      <c r="K3" s="65"/>
      <c r="L3" s="65"/>
      <c r="M3" s="65"/>
      <c r="N3" s="65"/>
      <c r="O3" s="65"/>
      <c r="P3" s="65" t="s">
        <v>5</v>
      </c>
      <c r="Q3" s="65"/>
      <c r="R3" s="65"/>
      <c r="S3" s="65"/>
      <c r="T3" s="65"/>
      <c r="U3" s="65"/>
      <c r="V3" s="65" t="s">
        <v>12</v>
      </c>
      <c r="W3" s="65"/>
      <c r="X3" s="65" t="s">
        <v>13</v>
      </c>
      <c r="Y3" s="65"/>
      <c r="Z3" s="65"/>
      <c r="AA3" s="65"/>
      <c r="AB3" s="65"/>
      <c r="AC3" s="65"/>
      <c r="AD3" s="65" t="s">
        <v>14</v>
      </c>
      <c r="AE3" s="65"/>
      <c r="AF3" s="66" t="s">
        <v>9</v>
      </c>
    </row>
    <row r="4" spans="1:32" s="11" customFormat="1" ht="11.25">
      <c r="A4" s="69"/>
      <c r="B4" s="69"/>
      <c r="C4" s="75"/>
      <c r="D4" s="75"/>
      <c r="E4" s="75"/>
      <c r="F4" s="75"/>
      <c r="G4" s="75"/>
      <c r="H4" s="71"/>
      <c r="I4" s="73"/>
      <c r="J4" s="32">
        <v>1</v>
      </c>
      <c r="K4" s="43">
        <v>2</v>
      </c>
      <c r="L4" s="43">
        <v>3</v>
      </c>
      <c r="M4" s="32">
        <v>4</v>
      </c>
      <c r="N4" s="32" t="s">
        <v>6</v>
      </c>
      <c r="O4" s="33" t="s">
        <v>0</v>
      </c>
      <c r="P4" s="32">
        <v>1</v>
      </c>
      <c r="Q4" s="32">
        <v>2</v>
      </c>
      <c r="R4" s="32">
        <v>3</v>
      </c>
      <c r="S4" s="32">
        <v>4</v>
      </c>
      <c r="T4" s="32" t="s">
        <v>6</v>
      </c>
      <c r="U4" s="33" t="s">
        <v>0</v>
      </c>
      <c r="V4" s="32" t="s">
        <v>15</v>
      </c>
      <c r="W4" s="33" t="s">
        <v>0</v>
      </c>
      <c r="X4" s="32">
        <v>1</v>
      </c>
      <c r="Y4" s="43">
        <v>2</v>
      </c>
      <c r="Z4" s="32">
        <v>3</v>
      </c>
      <c r="AA4" s="32">
        <v>4</v>
      </c>
      <c r="AB4" s="32" t="s">
        <v>6</v>
      </c>
      <c r="AC4" s="33" t="s">
        <v>0</v>
      </c>
      <c r="AD4" s="32" t="s">
        <v>16</v>
      </c>
      <c r="AE4" s="33" t="s">
        <v>0</v>
      </c>
      <c r="AF4" s="67"/>
    </row>
    <row r="5" spans="4:75" s="3" customFormat="1" ht="12.75" customHeight="1">
      <c r="D5" s="34" t="s">
        <v>117</v>
      </c>
      <c r="F5" s="1"/>
      <c r="H5" s="2"/>
      <c r="I5" s="49"/>
      <c r="J5" s="17"/>
      <c r="L5" s="8"/>
      <c r="O5" s="36"/>
      <c r="U5" s="36"/>
      <c r="W5" s="36"/>
      <c r="AC5" s="36"/>
      <c r="AE5" s="3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38"/>
    </row>
    <row r="6" spans="4:75" s="3" customFormat="1" ht="12.75" customHeight="1">
      <c r="D6" s="34" t="s">
        <v>118</v>
      </c>
      <c r="E6" s="34" t="s">
        <v>119</v>
      </c>
      <c r="F6" s="1"/>
      <c r="H6" s="2"/>
      <c r="I6" s="49"/>
      <c r="J6" s="17"/>
      <c r="L6" s="8"/>
      <c r="O6" s="36"/>
      <c r="U6" s="36"/>
      <c r="W6" s="36"/>
      <c r="AC6" s="36"/>
      <c r="AE6" s="36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38"/>
    </row>
    <row r="7" spans="1:75" s="3" customFormat="1" ht="12.75" customHeight="1">
      <c r="A7" s="3">
        <v>12</v>
      </c>
      <c r="B7" s="3">
        <v>1</v>
      </c>
      <c r="C7" s="3">
        <v>52</v>
      </c>
      <c r="D7" s="3" t="s">
        <v>30</v>
      </c>
      <c r="E7" s="3" t="s">
        <v>80</v>
      </c>
      <c r="F7" s="1">
        <v>33298</v>
      </c>
      <c r="G7" s="3" t="s">
        <v>18</v>
      </c>
      <c r="H7" s="2">
        <v>51.75</v>
      </c>
      <c r="I7" s="49">
        <v>0.9731</v>
      </c>
      <c r="J7" s="17"/>
      <c r="L7" s="8"/>
      <c r="O7" s="36">
        <f>N7*I7</f>
        <v>0</v>
      </c>
      <c r="U7" s="36">
        <f>T7*I7</f>
        <v>0</v>
      </c>
      <c r="V7" s="3">
        <f>T7+N7</f>
        <v>0</v>
      </c>
      <c r="W7" s="36">
        <f>V7*I7</f>
        <v>0</v>
      </c>
      <c r="X7" s="3">
        <v>110</v>
      </c>
      <c r="Y7" s="3">
        <v>122.5</v>
      </c>
      <c r="Z7" s="3">
        <v>130</v>
      </c>
      <c r="AA7" s="3">
        <v>136</v>
      </c>
      <c r="AB7" s="3">
        <v>130</v>
      </c>
      <c r="AC7" s="36">
        <f>AB7*I7</f>
        <v>126.503</v>
      </c>
      <c r="AD7" s="3">
        <f>AB7+V7</f>
        <v>130</v>
      </c>
      <c r="AE7" s="36">
        <f>AD7*I7</f>
        <v>126.503</v>
      </c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38"/>
    </row>
    <row r="8" spans="5:75" s="3" customFormat="1" ht="12.75" customHeight="1">
      <c r="E8" s="34" t="s">
        <v>121</v>
      </c>
      <c r="F8" s="1"/>
      <c r="H8" s="2"/>
      <c r="I8" s="49"/>
      <c r="J8" s="17"/>
      <c r="L8" s="8"/>
      <c r="O8" s="36"/>
      <c r="U8" s="36"/>
      <c r="W8" s="36"/>
      <c r="AC8" s="36"/>
      <c r="AE8" s="36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38"/>
    </row>
    <row r="9" spans="1:75" s="3" customFormat="1" ht="12.75">
      <c r="A9" s="3">
        <v>12</v>
      </c>
      <c r="B9" s="3">
        <v>1</v>
      </c>
      <c r="C9" s="8">
        <v>82.5</v>
      </c>
      <c r="D9" s="3" t="s">
        <v>92</v>
      </c>
      <c r="E9" s="3" t="s">
        <v>82</v>
      </c>
      <c r="F9" s="1">
        <v>35867</v>
      </c>
      <c r="G9" s="3" t="s">
        <v>29</v>
      </c>
      <c r="H9" s="2">
        <v>75.75</v>
      </c>
      <c r="I9" s="36">
        <v>0.7117</v>
      </c>
      <c r="K9" s="8"/>
      <c r="O9" s="36">
        <f>N9*I9</f>
        <v>0</v>
      </c>
      <c r="U9" s="36">
        <f>T9*I9</f>
        <v>0</v>
      </c>
      <c r="V9" s="3">
        <f>T9+N9</f>
        <v>0</v>
      </c>
      <c r="W9" s="36">
        <f>V9*I9</f>
        <v>0</v>
      </c>
      <c r="X9" s="3">
        <v>160</v>
      </c>
      <c r="Y9" s="3">
        <v>170</v>
      </c>
      <c r="Z9" s="3">
        <v>180</v>
      </c>
      <c r="AB9" s="3">
        <v>180</v>
      </c>
      <c r="AC9" s="36">
        <f>AB9*I9</f>
        <v>128.106</v>
      </c>
      <c r="AD9" s="3">
        <f>AB9+V9</f>
        <v>180</v>
      </c>
      <c r="AE9" s="36">
        <f>AD9*I9</f>
        <v>128.106</v>
      </c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38"/>
    </row>
    <row r="10" spans="3:75" s="3" customFormat="1" ht="12.75">
      <c r="C10" s="8"/>
      <c r="D10" s="34" t="s">
        <v>120</v>
      </c>
      <c r="E10" s="34" t="s">
        <v>119</v>
      </c>
      <c r="F10" s="1"/>
      <c r="H10" s="2"/>
      <c r="I10" s="36"/>
      <c r="K10" s="8"/>
      <c r="O10" s="36"/>
      <c r="U10" s="36"/>
      <c r="W10" s="36"/>
      <c r="AC10" s="36"/>
      <c r="AE10" s="36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38"/>
    </row>
    <row r="11" spans="1:75" s="3" customFormat="1" ht="12.75" customHeight="1">
      <c r="A11" s="3">
        <v>12</v>
      </c>
      <c r="B11" s="3">
        <v>1</v>
      </c>
      <c r="C11" s="3">
        <v>48</v>
      </c>
      <c r="D11" s="3" t="s">
        <v>135</v>
      </c>
      <c r="E11" s="3" t="s">
        <v>80</v>
      </c>
      <c r="F11" s="1">
        <v>34663</v>
      </c>
      <c r="G11" s="3" t="s">
        <v>18</v>
      </c>
      <c r="H11" s="2">
        <v>47.8</v>
      </c>
      <c r="I11" s="49">
        <v>1.0405</v>
      </c>
      <c r="J11" s="3">
        <v>95</v>
      </c>
      <c r="K11" s="55">
        <v>100</v>
      </c>
      <c r="L11" s="3">
        <v>100</v>
      </c>
      <c r="N11" s="3">
        <v>100</v>
      </c>
      <c r="O11" s="36">
        <f>N11*I11</f>
        <v>104.05</v>
      </c>
      <c r="P11" s="3">
        <v>65</v>
      </c>
      <c r="Q11" s="3">
        <v>70</v>
      </c>
      <c r="R11" s="3">
        <v>75</v>
      </c>
      <c r="T11" s="3">
        <v>75</v>
      </c>
      <c r="U11" s="36">
        <f>T11*I11</f>
        <v>78.0375</v>
      </c>
      <c r="V11" s="3">
        <f>T11+N11</f>
        <v>175</v>
      </c>
      <c r="W11" s="36">
        <f>V11*I11</f>
        <v>182.0875</v>
      </c>
      <c r="X11" s="3">
        <v>95</v>
      </c>
      <c r="Y11" s="3">
        <v>100</v>
      </c>
      <c r="Z11" s="3">
        <v>105</v>
      </c>
      <c r="AB11" s="3">
        <v>105</v>
      </c>
      <c r="AC11" s="36">
        <f>AB11*I11</f>
        <v>109.2525</v>
      </c>
      <c r="AD11" s="3">
        <f>AB11+V11</f>
        <v>280</v>
      </c>
      <c r="AE11" s="36">
        <f>AD11*I11</f>
        <v>291.34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38"/>
    </row>
    <row r="12" spans="3:75" s="3" customFormat="1" ht="12.75">
      <c r="C12" s="8"/>
      <c r="D12" s="34" t="s">
        <v>123</v>
      </c>
      <c r="F12" s="1"/>
      <c r="H12" s="2"/>
      <c r="I12" s="36"/>
      <c r="K12" s="8"/>
      <c r="O12" s="36"/>
      <c r="U12" s="36"/>
      <c r="W12" s="36"/>
      <c r="AC12" s="36"/>
      <c r="AE12" s="36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38"/>
    </row>
    <row r="13" spans="4:75" s="3" customFormat="1" ht="12.75" customHeight="1">
      <c r="D13" s="34" t="s">
        <v>124</v>
      </c>
      <c r="E13" s="34" t="s">
        <v>121</v>
      </c>
      <c r="F13" s="1"/>
      <c r="H13" s="2"/>
      <c r="I13" s="49"/>
      <c r="J13" s="17"/>
      <c r="L13" s="8"/>
      <c r="O13" s="36"/>
      <c r="U13" s="36"/>
      <c r="W13" s="36"/>
      <c r="AC13" s="36"/>
      <c r="AE13" s="36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38"/>
    </row>
    <row r="14" spans="1:75" s="3" customFormat="1" ht="12.75">
      <c r="A14" s="3">
        <v>0</v>
      </c>
      <c r="B14" s="3" t="s">
        <v>122</v>
      </c>
      <c r="C14" s="3">
        <v>110</v>
      </c>
      <c r="D14" s="3" t="s">
        <v>56</v>
      </c>
      <c r="E14" s="3" t="s">
        <v>80</v>
      </c>
      <c r="F14" s="1">
        <v>29888</v>
      </c>
      <c r="G14" s="3" t="s">
        <v>18</v>
      </c>
      <c r="H14" s="2">
        <v>104.75</v>
      </c>
      <c r="I14" s="49">
        <v>0.5441</v>
      </c>
      <c r="J14" s="55">
        <v>267.5</v>
      </c>
      <c r="K14" s="55">
        <v>267.5</v>
      </c>
      <c r="L14" s="55">
        <v>0</v>
      </c>
      <c r="N14" s="3">
        <v>0</v>
      </c>
      <c r="O14" s="36">
        <f>N14*I14</f>
        <v>0</v>
      </c>
      <c r="U14" s="36">
        <f>T14*I14</f>
        <v>0</v>
      </c>
      <c r="V14" s="3">
        <f>T14+N14</f>
        <v>0</v>
      </c>
      <c r="W14" s="36">
        <f>V14*I14</f>
        <v>0</v>
      </c>
      <c r="AC14" s="36">
        <f>AB14*I14</f>
        <v>0</v>
      </c>
      <c r="AD14" s="3">
        <f>AB14+V14</f>
        <v>0</v>
      </c>
      <c r="AE14" s="36">
        <f>AD14*I14</f>
        <v>0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38"/>
    </row>
    <row r="15" spans="4:75" s="3" customFormat="1" ht="12.75" customHeight="1">
      <c r="D15" s="34" t="s">
        <v>118</v>
      </c>
      <c r="E15" s="34" t="s">
        <v>121</v>
      </c>
      <c r="F15" s="1"/>
      <c r="H15" s="2"/>
      <c r="I15" s="49"/>
      <c r="K15" s="55"/>
      <c r="O15" s="36"/>
      <c r="U15" s="36"/>
      <c r="W15" s="36"/>
      <c r="AC15" s="36"/>
      <c r="AE15" s="36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38"/>
    </row>
    <row r="16" spans="1:75" s="3" customFormat="1" ht="12.75" customHeight="1">
      <c r="A16" s="3">
        <v>12</v>
      </c>
      <c r="B16" s="3">
        <v>1</v>
      </c>
      <c r="C16" s="3">
        <v>100</v>
      </c>
      <c r="D16" s="3" t="s">
        <v>52</v>
      </c>
      <c r="E16" s="3" t="s">
        <v>80</v>
      </c>
      <c r="F16" s="1">
        <v>26575</v>
      </c>
      <c r="G16" s="3" t="s">
        <v>21</v>
      </c>
      <c r="H16" s="2">
        <v>98.1</v>
      </c>
      <c r="I16" s="49">
        <v>0.5639</v>
      </c>
      <c r="K16" s="8"/>
      <c r="O16" s="36">
        <f>N16*I16</f>
        <v>0</v>
      </c>
      <c r="U16" s="36">
        <f>T16*I16</f>
        <v>0</v>
      </c>
      <c r="V16" s="3">
        <f>T16+N16</f>
        <v>0</v>
      </c>
      <c r="W16" s="36">
        <f>V16*I16</f>
        <v>0</v>
      </c>
      <c r="X16" s="3">
        <v>150</v>
      </c>
      <c r="Y16" s="3">
        <v>160</v>
      </c>
      <c r="Z16" s="3">
        <v>170</v>
      </c>
      <c r="AB16" s="3">
        <v>170</v>
      </c>
      <c r="AC16" s="36">
        <f>AB16*I16</f>
        <v>95.863</v>
      </c>
      <c r="AD16" s="3">
        <f>AB16+V16</f>
        <v>170</v>
      </c>
      <c r="AE16" s="36">
        <f>AD16*I16</f>
        <v>95.863</v>
      </c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38"/>
    </row>
    <row r="17" spans="4:75" s="3" customFormat="1" ht="12.75" customHeight="1">
      <c r="D17" s="34" t="s">
        <v>120</v>
      </c>
      <c r="E17" s="34" t="s">
        <v>121</v>
      </c>
      <c r="F17" s="1"/>
      <c r="H17" s="2"/>
      <c r="I17" s="49"/>
      <c r="K17" s="8"/>
      <c r="O17" s="36"/>
      <c r="U17" s="36"/>
      <c r="W17" s="36"/>
      <c r="AC17" s="36"/>
      <c r="AE17" s="36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38"/>
    </row>
    <row r="18" spans="1:75" s="3" customFormat="1" ht="12.75">
      <c r="A18" s="3">
        <v>12</v>
      </c>
      <c r="B18" s="3">
        <v>1</v>
      </c>
      <c r="C18" s="3">
        <v>75</v>
      </c>
      <c r="D18" s="3" t="s">
        <v>103</v>
      </c>
      <c r="E18" s="3" t="s">
        <v>80</v>
      </c>
      <c r="F18" s="1">
        <v>34242</v>
      </c>
      <c r="G18" s="3" t="s">
        <v>20</v>
      </c>
      <c r="H18" s="2">
        <v>73.05</v>
      </c>
      <c r="I18" s="49">
        <v>0.6918</v>
      </c>
      <c r="J18" s="17">
        <v>250</v>
      </c>
      <c r="K18" s="3">
        <v>270</v>
      </c>
      <c r="L18" s="55">
        <v>280</v>
      </c>
      <c r="N18" s="3">
        <v>270</v>
      </c>
      <c r="O18" s="36">
        <f>N18*I18</f>
        <v>186.786</v>
      </c>
      <c r="P18" s="55">
        <v>160</v>
      </c>
      <c r="Q18" s="3">
        <v>160</v>
      </c>
      <c r="R18" s="55">
        <v>170</v>
      </c>
      <c r="T18" s="3">
        <v>160</v>
      </c>
      <c r="U18" s="36">
        <f>T18*I18</f>
        <v>110.68799999999999</v>
      </c>
      <c r="V18" s="3">
        <f>T18+N18</f>
        <v>430</v>
      </c>
      <c r="W18" s="36">
        <f>V18*I18</f>
        <v>297.474</v>
      </c>
      <c r="X18" s="3">
        <v>220</v>
      </c>
      <c r="Y18" s="55">
        <v>240</v>
      </c>
      <c r="Z18" s="55">
        <v>240</v>
      </c>
      <c r="AB18" s="3">
        <v>220</v>
      </c>
      <c r="AC18" s="36">
        <f>AB18*I18</f>
        <v>152.196</v>
      </c>
      <c r="AD18" s="3">
        <f>AB18+V18</f>
        <v>650</v>
      </c>
      <c r="AE18" s="36">
        <f>AD18*I18</f>
        <v>449.66999999999996</v>
      </c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38"/>
    </row>
    <row r="19" spans="1:75" s="3" customFormat="1" ht="12.75">
      <c r="A19" s="3">
        <v>12</v>
      </c>
      <c r="B19" s="3">
        <v>1</v>
      </c>
      <c r="C19" s="3">
        <v>75</v>
      </c>
      <c r="D19" s="3" t="s">
        <v>103</v>
      </c>
      <c r="E19" s="3" t="s">
        <v>80</v>
      </c>
      <c r="F19" s="1">
        <v>34242</v>
      </c>
      <c r="G19" s="3" t="s">
        <v>18</v>
      </c>
      <c r="H19" s="2">
        <v>73.05</v>
      </c>
      <c r="I19" s="49">
        <v>0.6782</v>
      </c>
      <c r="J19" s="17">
        <v>250</v>
      </c>
      <c r="K19" s="3">
        <v>270</v>
      </c>
      <c r="L19" s="55">
        <v>280</v>
      </c>
      <c r="N19" s="3">
        <v>270</v>
      </c>
      <c r="O19" s="36">
        <f>N19*I19</f>
        <v>183.114</v>
      </c>
      <c r="P19" s="55">
        <v>160</v>
      </c>
      <c r="Q19" s="3">
        <v>160</v>
      </c>
      <c r="R19" s="55">
        <v>170</v>
      </c>
      <c r="T19" s="3">
        <v>160</v>
      </c>
      <c r="U19" s="36">
        <f>T19*I19</f>
        <v>108.512</v>
      </c>
      <c r="V19" s="3">
        <f>T19+N19</f>
        <v>430</v>
      </c>
      <c r="W19" s="36">
        <f>V19*I19</f>
        <v>291.62600000000003</v>
      </c>
      <c r="X19" s="3">
        <v>220</v>
      </c>
      <c r="Y19" s="55">
        <v>240</v>
      </c>
      <c r="Z19" s="55">
        <v>240</v>
      </c>
      <c r="AB19" s="3">
        <v>220</v>
      </c>
      <c r="AC19" s="36">
        <f>AB19*I19</f>
        <v>149.204</v>
      </c>
      <c r="AD19" s="3">
        <f>AB19+V19</f>
        <v>650</v>
      </c>
      <c r="AE19" s="36">
        <f>AD19*I19</f>
        <v>440.83000000000004</v>
      </c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38"/>
    </row>
  </sheetData>
  <sheetProtection/>
  <mergeCells count="15">
    <mergeCell ref="A3:A4"/>
    <mergeCell ref="B3:B4"/>
    <mergeCell ref="C3:C4"/>
    <mergeCell ref="D3:D4"/>
    <mergeCell ref="E3:E4"/>
    <mergeCell ref="V3:W3"/>
    <mergeCell ref="X3:AC3"/>
    <mergeCell ref="AD3:AE3"/>
    <mergeCell ref="AF3:AF4"/>
    <mergeCell ref="F3:F4"/>
    <mergeCell ref="G3:G4"/>
    <mergeCell ref="H3:H4"/>
    <mergeCell ref="I3:I4"/>
    <mergeCell ref="J3:O3"/>
    <mergeCell ref="P3:U3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6"/>
  <sheetViews>
    <sheetView tabSelected="1" zoomScale="75" zoomScaleNormal="75" zoomScalePageLayoutView="0" workbookViewId="0" topLeftCell="A1">
      <selection activeCell="R2" sqref="R2"/>
    </sheetView>
  </sheetViews>
  <sheetFormatPr defaultColWidth="9.00390625" defaultRowHeight="12.75"/>
  <cols>
    <col min="1" max="2" width="6.125" style="9" customWidth="1"/>
    <col min="3" max="3" width="6.00390625" style="9" bestFit="1" customWidth="1"/>
    <col min="4" max="4" width="25.25390625" style="9" bestFit="1" customWidth="1"/>
    <col min="5" max="5" width="24.75390625" style="9" bestFit="1" customWidth="1"/>
    <col min="6" max="6" width="11.125" style="9" customWidth="1"/>
    <col min="7" max="7" width="15.875" style="9" customWidth="1"/>
    <col min="8" max="8" width="7.625" style="10" bestFit="1" customWidth="1"/>
    <col min="9" max="9" width="8.375" style="29" customWidth="1"/>
    <col min="10" max="10" width="7.625" style="9" customWidth="1"/>
    <col min="11" max="11" width="7.75390625" style="9" customWidth="1"/>
    <col min="12" max="12" width="7.125" style="9" customWidth="1"/>
    <col min="13" max="13" width="1.875" style="9" bestFit="1" customWidth="1"/>
    <col min="14" max="14" width="7.625" style="12" customWidth="1"/>
    <col min="15" max="15" width="10.625" style="29" customWidth="1"/>
    <col min="16" max="16" width="21.375" style="9" bestFit="1" customWidth="1"/>
    <col min="17" max="16384" width="9.125" style="9" customWidth="1"/>
  </cols>
  <sheetData>
    <row r="1" spans="1:14" ht="20.25">
      <c r="A1" s="58" t="s">
        <v>128</v>
      </c>
      <c r="D1" s="5"/>
      <c r="E1" s="5"/>
      <c r="F1" s="7"/>
      <c r="H1" s="6"/>
      <c r="I1" s="28"/>
      <c r="J1" s="5"/>
      <c r="K1" s="5"/>
      <c r="L1" s="5"/>
      <c r="M1" s="5"/>
      <c r="N1" s="59"/>
    </row>
    <row r="2" spans="4:15" s="20" customFormat="1" ht="12" thickBot="1">
      <c r="D2" s="15"/>
      <c r="E2" s="15"/>
      <c r="F2" s="15"/>
      <c r="G2" s="15"/>
      <c r="H2" s="18"/>
      <c r="I2" s="30"/>
      <c r="J2" s="15"/>
      <c r="K2" s="15"/>
      <c r="L2" s="15"/>
      <c r="M2" s="15"/>
      <c r="N2" s="60"/>
      <c r="O2" s="31"/>
    </row>
    <row r="3" spans="1:16" ht="12.75">
      <c r="A3" s="68" t="s">
        <v>17</v>
      </c>
      <c r="B3" s="68" t="s">
        <v>8</v>
      </c>
      <c r="C3" s="74" t="s">
        <v>2</v>
      </c>
      <c r="D3" s="74" t="s">
        <v>3</v>
      </c>
      <c r="E3" s="76" t="s">
        <v>10</v>
      </c>
      <c r="F3" s="74" t="s">
        <v>7</v>
      </c>
      <c r="G3" s="74" t="s">
        <v>4</v>
      </c>
      <c r="H3" s="70" t="s">
        <v>1</v>
      </c>
      <c r="I3" s="78" t="s">
        <v>0</v>
      </c>
      <c r="J3" s="65" t="s">
        <v>5</v>
      </c>
      <c r="K3" s="65"/>
      <c r="L3" s="65"/>
      <c r="M3" s="65"/>
      <c r="N3" s="65"/>
      <c r="O3" s="65"/>
      <c r="P3" s="66" t="s">
        <v>9</v>
      </c>
    </row>
    <row r="4" spans="1:16" s="11" customFormat="1" ht="11.25">
      <c r="A4" s="69"/>
      <c r="B4" s="69"/>
      <c r="C4" s="75"/>
      <c r="D4" s="75"/>
      <c r="E4" s="77"/>
      <c r="F4" s="75"/>
      <c r="G4" s="75"/>
      <c r="H4" s="71"/>
      <c r="I4" s="79"/>
      <c r="J4" s="32">
        <v>1</v>
      </c>
      <c r="K4" s="32">
        <v>2</v>
      </c>
      <c r="L4" s="32">
        <v>3</v>
      </c>
      <c r="M4" s="32">
        <v>4</v>
      </c>
      <c r="N4" s="32" t="s">
        <v>6</v>
      </c>
      <c r="O4" s="33" t="s">
        <v>0</v>
      </c>
      <c r="P4" s="67"/>
    </row>
    <row r="5" spans="1:16" ht="12.75">
      <c r="A5" s="22"/>
      <c r="B5" s="3"/>
      <c r="C5" s="3"/>
      <c r="D5" s="34" t="s">
        <v>117</v>
      </c>
      <c r="E5" s="34" t="s">
        <v>119</v>
      </c>
      <c r="F5" s="1"/>
      <c r="G5" s="3"/>
      <c r="H5" s="2"/>
      <c r="I5" s="36"/>
      <c r="J5" s="8"/>
      <c r="K5" s="3"/>
      <c r="L5" s="3"/>
      <c r="M5" s="3"/>
      <c r="N5" s="34"/>
      <c r="O5" s="36"/>
      <c r="P5" s="23"/>
    </row>
    <row r="6" spans="1:16" ht="12.75">
      <c r="A6" s="22">
        <v>12</v>
      </c>
      <c r="B6" s="3">
        <v>1</v>
      </c>
      <c r="C6" s="3">
        <v>44</v>
      </c>
      <c r="D6" s="3" t="s">
        <v>88</v>
      </c>
      <c r="E6" s="3" t="s">
        <v>80</v>
      </c>
      <c r="F6" s="1">
        <v>38460</v>
      </c>
      <c r="G6" s="3" t="s">
        <v>22</v>
      </c>
      <c r="H6" s="2">
        <v>32</v>
      </c>
      <c r="I6" s="36">
        <v>1.446</v>
      </c>
      <c r="J6" s="8">
        <v>20</v>
      </c>
      <c r="K6" s="3">
        <v>22.5</v>
      </c>
      <c r="L6" s="55">
        <v>25</v>
      </c>
      <c r="M6" s="3"/>
      <c r="N6" s="34">
        <v>22.5</v>
      </c>
      <c r="O6" s="36">
        <f aca="true" t="shared" si="0" ref="O6:O12">N6*I6</f>
        <v>32.535</v>
      </c>
      <c r="P6" s="23"/>
    </row>
    <row r="7" spans="1:16" ht="12.75">
      <c r="A7" s="22">
        <v>12</v>
      </c>
      <c r="B7" s="3">
        <v>1</v>
      </c>
      <c r="C7" s="3">
        <v>48</v>
      </c>
      <c r="D7" s="3" t="s">
        <v>99</v>
      </c>
      <c r="E7" s="3" t="s">
        <v>80</v>
      </c>
      <c r="F7" s="1">
        <v>35241</v>
      </c>
      <c r="G7" s="3" t="s">
        <v>18</v>
      </c>
      <c r="H7" s="2">
        <v>46.5</v>
      </c>
      <c r="I7" s="36">
        <v>1.0566</v>
      </c>
      <c r="J7" s="3">
        <v>55</v>
      </c>
      <c r="K7" s="3">
        <v>60</v>
      </c>
      <c r="L7" s="3">
        <v>62.5</v>
      </c>
      <c r="M7" s="3"/>
      <c r="N7" s="34">
        <v>62.5</v>
      </c>
      <c r="O7" s="36">
        <f t="shared" si="0"/>
        <v>66.0375</v>
      </c>
      <c r="P7" s="23" t="s">
        <v>127</v>
      </c>
    </row>
    <row r="8" spans="1:16" ht="12.75">
      <c r="A8" s="22">
        <v>12</v>
      </c>
      <c r="B8" s="3">
        <v>1</v>
      </c>
      <c r="C8" s="3">
        <v>56</v>
      </c>
      <c r="D8" s="3" t="s">
        <v>75</v>
      </c>
      <c r="E8" s="3" t="s">
        <v>76</v>
      </c>
      <c r="F8" s="1">
        <v>28088</v>
      </c>
      <c r="G8" s="3" t="s">
        <v>18</v>
      </c>
      <c r="H8" s="2">
        <v>55.8</v>
      </c>
      <c r="I8" s="36">
        <v>0.911</v>
      </c>
      <c r="J8" s="8">
        <v>75</v>
      </c>
      <c r="K8" s="3">
        <v>80</v>
      </c>
      <c r="L8" s="55">
        <v>85</v>
      </c>
      <c r="M8" s="3"/>
      <c r="N8" s="34">
        <v>80</v>
      </c>
      <c r="O8" s="36">
        <f t="shared" si="0"/>
        <v>72.88</v>
      </c>
      <c r="P8" s="23" t="s">
        <v>125</v>
      </c>
    </row>
    <row r="9" spans="1:16" ht="12.75">
      <c r="A9" s="22">
        <v>5</v>
      </c>
      <c r="B9" s="3">
        <v>2</v>
      </c>
      <c r="C9" s="3">
        <v>56</v>
      </c>
      <c r="D9" s="3" t="s">
        <v>89</v>
      </c>
      <c r="E9" s="3" t="s">
        <v>80</v>
      </c>
      <c r="F9" s="1">
        <v>34226</v>
      </c>
      <c r="G9" s="3" t="s">
        <v>18</v>
      </c>
      <c r="H9" s="2">
        <v>55.55</v>
      </c>
      <c r="I9" s="36">
        <v>0.9208</v>
      </c>
      <c r="J9" s="3">
        <v>55</v>
      </c>
      <c r="K9" s="55">
        <v>60</v>
      </c>
      <c r="L9" s="55">
        <v>62.5</v>
      </c>
      <c r="M9" s="3"/>
      <c r="N9" s="34">
        <v>55</v>
      </c>
      <c r="O9" s="36">
        <f t="shared" si="0"/>
        <v>50.644</v>
      </c>
      <c r="P9" s="23"/>
    </row>
    <row r="10" spans="1:16" ht="12.75">
      <c r="A10" s="22">
        <v>4</v>
      </c>
      <c r="B10" s="3">
        <v>3</v>
      </c>
      <c r="C10" s="3">
        <v>56</v>
      </c>
      <c r="D10" s="3" t="s">
        <v>137</v>
      </c>
      <c r="E10" s="3" t="s">
        <v>133</v>
      </c>
      <c r="F10" s="1">
        <v>31334</v>
      </c>
      <c r="G10" s="3" t="s">
        <v>18</v>
      </c>
      <c r="H10" s="2">
        <v>53.35</v>
      </c>
      <c r="I10" s="36">
        <v>0.9462</v>
      </c>
      <c r="J10" s="8">
        <v>45</v>
      </c>
      <c r="K10" s="55">
        <v>52.5</v>
      </c>
      <c r="L10" s="3">
        <v>52.5</v>
      </c>
      <c r="M10" s="3"/>
      <c r="N10" s="34">
        <v>52.5</v>
      </c>
      <c r="O10" s="36">
        <f t="shared" si="0"/>
        <v>49.6755</v>
      </c>
      <c r="P10" s="23"/>
    </row>
    <row r="11" spans="1:16" ht="12.75">
      <c r="A11" s="22">
        <v>12</v>
      </c>
      <c r="B11" s="3">
        <v>1</v>
      </c>
      <c r="C11" s="3">
        <v>60</v>
      </c>
      <c r="D11" s="3" t="s">
        <v>114</v>
      </c>
      <c r="E11" s="3" t="s">
        <v>79</v>
      </c>
      <c r="F11" s="1">
        <v>25650</v>
      </c>
      <c r="G11" s="3" t="s">
        <v>25</v>
      </c>
      <c r="H11" s="2">
        <v>58.95</v>
      </c>
      <c r="I11" s="36">
        <v>0.9157</v>
      </c>
      <c r="J11" s="3">
        <v>35</v>
      </c>
      <c r="K11" s="3">
        <v>40</v>
      </c>
      <c r="L11" s="55">
        <v>42.5</v>
      </c>
      <c r="M11" s="3"/>
      <c r="N11" s="34">
        <v>40</v>
      </c>
      <c r="O11" s="36">
        <f t="shared" si="0"/>
        <v>36.628</v>
      </c>
      <c r="P11" s="23"/>
    </row>
    <row r="12" spans="1:16" ht="12.75" customHeight="1">
      <c r="A12" s="22">
        <v>12</v>
      </c>
      <c r="B12" s="3">
        <v>1</v>
      </c>
      <c r="C12" s="3">
        <v>67.5</v>
      </c>
      <c r="D12" s="3" t="s">
        <v>145</v>
      </c>
      <c r="E12" s="3" t="s">
        <v>79</v>
      </c>
      <c r="F12" s="1">
        <v>27006</v>
      </c>
      <c r="G12" s="3" t="s">
        <v>18</v>
      </c>
      <c r="H12" s="2">
        <v>66.2</v>
      </c>
      <c r="I12" s="36">
        <v>0.7918</v>
      </c>
      <c r="J12" s="3">
        <v>80</v>
      </c>
      <c r="K12" s="3">
        <v>85</v>
      </c>
      <c r="L12" s="55">
        <v>0</v>
      </c>
      <c r="M12" s="3"/>
      <c r="N12" s="34">
        <v>85</v>
      </c>
      <c r="O12" s="36">
        <f t="shared" si="0"/>
        <v>67.303</v>
      </c>
      <c r="P12" s="23" t="s">
        <v>126</v>
      </c>
    </row>
    <row r="13" spans="1:16" ht="12.75" customHeight="1">
      <c r="A13" s="22"/>
      <c r="B13" s="3"/>
      <c r="C13" s="3"/>
      <c r="D13" s="3"/>
      <c r="E13" s="34" t="s">
        <v>121</v>
      </c>
      <c r="F13" s="1"/>
      <c r="G13" s="3"/>
      <c r="H13" s="2"/>
      <c r="I13" s="36"/>
      <c r="J13" s="3"/>
      <c r="K13" s="3"/>
      <c r="L13" s="3"/>
      <c r="M13" s="3"/>
      <c r="N13" s="34"/>
      <c r="O13" s="36"/>
      <c r="P13" s="23"/>
    </row>
    <row r="14" spans="1:16" ht="12.75" customHeight="1">
      <c r="A14" s="22">
        <v>12</v>
      </c>
      <c r="B14" s="3">
        <v>1</v>
      </c>
      <c r="C14" s="3">
        <v>56</v>
      </c>
      <c r="D14" s="3" t="s">
        <v>143</v>
      </c>
      <c r="E14" s="3" t="s">
        <v>133</v>
      </c>
      <c r="F14" s="1">
        <v>37438</v>
      </c>
      <c r="G14" s="3" t="s">
        <v>22</v>
      </c>
      <c r="H14" s="2">
        <v>55.85</v>
      </c>
      <c r="I14" s="36">
        <v>1.0781</v>
      </c>
      <c r="J14" s="3">
        <v>40</v>
      </c>
      <c r="K14" s="3">
        <v>45</v>
      </c>
      <c r="L14" s="55">
        <v>50</v>
      </c>
      <c r="M14" s="3"/>
      <c r="N14" s="34">
        <v>45</v>
      </c>
      <c r="O14" s="36">
        <f>N14*I14</f>
        <v>48.514500000000005</v>
      </c>
      <c r="P14" s="23"/>
    </row>
    <row r="15" spans="1:16" ht="12.75">
      <c r="A15" s="22">
        <v>12</v>
      </c>
      <c r="B15" s="3">
        <v>1</v>
      </c>
      <c r="C15" s="8">
        <v>67.5</v>
      </c>
      <c r="D15" s="3" t="s">
        <v>105</v>
      </c>
      <c r="E15" s="3" t="s">
        <v>106</v>
      </c>
      <c r="F15" s="1">
        <v>31364</v>
      </c>
      <c r="G15" s="3" t="s">
        <v>18</v>
      </c>
      <c r="H15" s="2">
        <v>63.85</v>
      </c>
      <c r="I15" s="36">
        <v>0.7636</v>
      </c>
      <c r="J15" s="8">
        <v>100</v>
      </c>
      <c r="K15" s="55">
        <v>110</v>
      </c>
      <c r="L15" s="8">
        <v>110</v>
      </c>
      <c r="M15" s="3"/>
      <c r="N15" s="34">
        <v>110</v>
      </c>
      <c r="O15" s="36">
        <f>N15*I15</f>
        <v>83.996</v>
      </c>
      <c r="P15" s="23"/>
    </row>
    <row r="16" spans="1:16" ht="12.75">
      <c r="A16" s="22">
        <v>12</v>
      </c>
      <c r="B16" s="3">
        <v>1</v>
      </c>
      <c r="C16" s="3">
        <v>75</v>
      </c>
      <c r="D16" s="3" t="s">
        <v>46</v>
      </c>
      <c r="E16" s="3" t="s">
        <v>27</v>
      </c>
      <c r="F16" s="1">
        <v>17766</v>
      </c>
      <c r="G16" s="3" t="s">
        <v>47</v>
      </c>
      <c r="H16" s="2">
        <v>74.6</v>
      </c>
      <c r="I16" s="36">
        <v>1.3146</v>
      </c>
      <c r="J16" s="8">
        <v>115</v>
      </c>
      <c r="K16" s="8">
        <v>120</v>
      </c>
      <c r="L16" s="8">
        <v>125.5</v>
      </c>
      <c r="M16" s="3"/>
      <c r="N16" s="34">
        <v>125.5</v>
      </c>
      <c r="O16" s="36">
        <f>N16*I16</f>
        <v>164.9823</v>
      </c>
      <c r="P16" s="23" t="s">
        <v>148</v>
      </c>
    </row>
    <row r="17" spans="1:16" ht="12.75">
      <c r="A17" s="22">
        <v>12</v>
      </c>
      <c r="B17" s="3">
        <v>1</v>
      </c>
      <c r="C17" s="3">
        <v>75</v>
      </c>
      <c r="D17" s="3" t="s">
        <v>146</v>
      </c>
      <c r="E17" s="3" t="s">
        <v>80</v>
      </c>
      <c r="F17" s="1">
        <v>33356</v>
      </c>
      <c r="G17" s="3" t="s">
        <v>18</v>
      </c>
      <c r="H17" s="2">
        <v>72.65</v>
      </c>
      <c r="I17" s="36">
        <v>0.6812</v>
      </c>
      <c r="J17" s="3">
        <v>135</v>
      </c>
      <c r="K17" s="3">
        <v>140</v>
      </c>
      <c r="L17" s="3">
        <v>145</v>
      </c>
      <c r="M17" s="3"/>
      <c r="N17" s="34">
        <v>145</v>
      </c>
      <c r="O17" s="36">
        <f>N17*I17</f>
        <v>98.774</v>
      </c>
      <c r="P17" s="23"/>
    </row>
    <row r="18" spans="1:16" ht="12.75">
      <c r="A18" s="22">
        <v>12</v>
      </c>
      <c r="B18" s="3">
        <v>1</v>
      </c>
      <c r="C18" s="3">
        <v>82.5</v>
      </c>
      <c r="D18" s="3" t="s">
        <v>132</v>
      </c>
      <c r="E18" s="3" t="s">
        <v>133</v>
      </c>
      <c r="F18" s="1">
        <v>33450</v>
      </c>
      <c r="G18" s="3" t="s">
        <v>20</v>
      </c>
      <c r="H18" s="2">
        <v>80.25</v>
      </c>
      <c r="I18" s="36">
        <v>0.6312</v>
      </c>
      <c r="J18" s="17">
        <v>135</v>
      </c>
      <c r="K18" s="3">
        <v>147.5</v>
      </c>
      <c r="L18" s="55">
        <v>152.5</v>
      </c>
      <c r="M18" s="3"/>
      <c r="N18" s="34">
        <v>147.5</v>
      </c>
      <c r="O18" s="36">
        <v>0</v>
      </c>
      <c r="P18" s="23"/>
    </row>
    <row r="19" spans="1:75" s="46" customFormat="1" ht="12.75">
      <c r="A19" s="22">
        <v>5</v>
      </c>
      <c r="B19" s="3">
        <v>2</v>
      </c>
      <c r="C19" s="3">
        <v>82.5</v>
      </c>
      <c r="D19" s="3" t="s">
        <v>104</v>
      </c>
      <c r="E19" s="3" t="s">
        <v>80</v>
      </c>
      <c r="F19" s="1">
        <v>34027</v>
      </c>
      <c r="G19" s="3" t="s">
        <v>20</v>
      </c>
      <c r="H19" s="2">
        <v>80.85</v>
      </c>
      <c r="I19" s="36">
        <v>0.6347</v>
      </c>
      <c r="J19" s="55">
        <v>140</v>
      </c>
      <c r="K19" s="55">
        <v>140</v>
      </c>
      <c r="L19" s="3">
        <v>140</v>
      </c>
      <c r="M19" s="3"/>
      <c r="N19" s="34">
        <v>140</v>
      </c>
      <c r="O19" s="36">
        <v>0</v>
      </c>
      <c r="P19" s="23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46" customFormat="1" ht="12.75">
      <c r="A20" s="22">
        <v>12</v>
      </c>
      <c r="B20" s="3">
        <v>1</v>
      </c>
      <c r="C20" s="3">
        <v>82.5</v>
      </c>
      <c r="D20" s="3" t="s">
        <v>68</v>
      </c>
      <c r="E20" s="3" t="s">
        <v>69</v>
      </c>
      <c r="F20" s="1">
        <v>29780</v>
      </c>
      <c r="G20" s="3" t="s">
        <v>18</v>
      </c>
      <c r="H20" s="2">
        <v>82.3</v>
      </c>
      <c r="I20" s="36">
        <v>0.6203</v>
      </c>
      <c r="J20" s="17">
        <v>155</v>
      </c>
      <c r="K20" s="55">
        <v>165</v>
      </c>
      <c r="L20" s="55">
        <v>165</v>
      </c>
      <c r="M20" s="3"/>
      <c r="N20" s="34">
        <v>155</v>
      </c>
      <c r="O20" s="36">
        <f>N20*I20</f>
        <v>96.14649999999999</v>
      </c>
      <c r="P20" s="23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75" s="46" customFormat="1" ht="12.75">
      <c r="A21" s="22">
        <v>0</v>
      </c>
      <c r="B21" s="3" t="s">
        <v>122</v>
      </c>
      <c r="C21" s="3">
        <v>82.5</v>
      </c>
      <c r="D21" s="3" t="s">
        <v>108</v>
      </c>
      <c r="E21" s="3" t="s">
        <v>26</v>
      </c>
      <c r="F21" s="1">
        <v>31866</v>
      </c>
      <c r="G21" s="3" t="s">
        <v>18</v>
      </c>
      <c r="H21" s="2">
        <v>81.4</v>
      </c>
      <c r="I21" s="36">
        <v>0.6251</v>
      </c>
      <c r="J21" s="55">
        <v>147.5</v>
      </c>
      <c r="K21" s="55">
        <v>147.5</v>
      </c>
      <c r="L21" s="55">
        <v>147.5</v>
      </c>
      <c r="M21" s="3"/>
      <c r="N21" s="34">
        <v>0</v>
      </c>
      <c r="O21" s="36">
        <v>0</v>
      </c>
      <c r="P21" s="23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s="46" customFormat="1" ht="12.75">
      <c r="A22" s="22">
        <v>12</v>
      </c>
      <c r="B22" s="3">
        <v>1</v>
      </c>
      <c r="C22" s="3">
        <v>90</v>
      </c>
      <c r="D22" s="3" t="s">
        <v>70</v>
      </c>
      <c r="E22" s="3" t="s">
        <v>69</v>
      </c>
      <c r="F22" s="1">
        <v>24804</v>
      </c>
      <c r="G22" s="3" t="s">
        <v>25</v>
      </c>
      <c r="H22" s="2">
        <v>90</v>
      </c>
      <c r="I22" s="36">
        <v>0.6391</v>
      </c>
      <c r="J22" s="16">
        <v>175</v>
      </c>
      <c r="K22" s="3">
        <v>182.5</v>
      </c>
      <c r="L22" s="8">
        <v>185</v>
      </c>
      <c r="M22" s="3"/>
      <c r="N22" s="34">
        <v>185</v>
      </c>
      <c r="O22" s="36">
        <f aca="true" t="shared" si="1" ref="O22:O28">N22*I22</f>
        <v>118.2335</v>
      </c>
      <c r="P22" s="23" t="s">
        <v>150</v>
      </c>
      <c r="Q22" s="9"/>
      <c r="R22" s="9"/>
      <c r="S22" s="9"/>
      <c r="T22" s="9"/>
      <c r="U22" s="19"/>
      <c r="V22" s="9"/>
      <c r="W22" s="19"/>
      <c r="X22" s="35"/>
      <c r="Y22" s="4"/>
      <c r="Z22" s="9"/>
      <c r="AA22" s="9"/>
      <c r="AB22" s="9"/>
      <c r="AC22" s="19"/>
      <c r="AD22" s="9"/>
      <c r="AE22" s="1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s="46" customFormat="1" ht="12.75">
      <c r="A23" s="22">
        <v>5</v>
      </c>
      <c r="B23" s="3">
        <v>2</v>
      </c>
      <c r="C23" s="3">
        <v>90</v>
      </c>
      <c r="D23" s="3" t="s">
        <v>61</v>
      </c>
      <c r="E23" s="3" t="s">
        <v>27</v>
      </c>
      <c r="F23" s="1">
        <v>24373</v>
      </c>
      <c r="G23" s="3" t="s">
        <v>25</v>
      </c>
      <c r="H23" s="2">
        <v>90</v>
      </c>
      <c r="I23" s="36">
        <v>0.6391</v>
      </c>
      <c r="J23" s="16">
        <v>125</v>
      </c>
      <c r="K23" s="3">
        <v>132.5</v>
      </c>
      <c r="L23" s="8">
        <v>140</v>
      </c>
      <c r="M23" s="3"/>
      <c r="N23" s="34">
        <v>140</v>
      </c>
      <c r="O23" s="36">
        <f t="shared" si="1"/>
        <v>89.474</v>
      </c>
      <c r="P23" s="23"/>
      <c r="Q23" s="9"/>
      <c r="R23" s="9"/>
      <c r="S23" s="9"/>
      <c r="T23" s="9"/>
      <c r="U23" s="19"/>
      <c r="V23" s="9"/>
      <c r="W23" s="19"/>
      <c r="X23" s="35"/>
      <c r="Y23" s="4"/>
      <c r="Z23" s="9"/>
      <c r="AA23" s="9"/>
      <c r="AB23" s="9"/>
      <c r="AC23" s="19"/>
      <c r="AD23" s="9"/>
      <c r="AE23" s="1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s="46" customFormat="1" ht="12.75">
      <c r="A24" s="22">
        <v>12</v>
      </c>
      <c r="B24" s="3">
        <v>1</v>
      </c>
      <c r="C24" s="3">
        <v>90</v>
      </c>
      <c r="D24" s="3" t="s">
        <v>70</v>
      </c>
      <c r="E24" s="3" t="s">
        <v>69</v>
      </c>
      <c r="F24" s="1">
        <v>24804</v>
      </c>
      <c r="G24" s="3" t="s">
        <v>18</v>
      </c>
      <c r="H24" s="2">
        <v>90</v>
      </c>
      <c r="I24" s="36">
        <v>0.5853</v>
      </c>
      <c r="J24" s="16">
        <v>175</v>
      </c>
      <c r="K24" s="3">
        <v>182.5</v>
      </c>
      <c r="L24" s="8">
        <v>185</v>
      </c>
      <c r="M24" s="3"/>
      <c r="N24" s="34">
        <v>185</v>
      </c>
      <c r="O24" s="36">
        <f t="shared" si="1"/>
        <v>108.2805</v>
      </c>
      <c r="P24" s="23" t="s">
        <v>125</v>
      </c>
      <c r="Q24" s="9"/>
      <c r="R24" s="9"/>
      <c r="S24" s="9"/>
      <c r="T24" s="9"/>
      <c r="U24" s="19"/>
      <c r="V24" s="9"/>
      <c r="W24" s="19"/>
      <c r="X24" s="35"/>
      <c r="Y24" s="4"/>
      <c r="Z24" s="9"/>
      <c r="AA24" s="9"/>
      <c r="AB24" s="9"/>
      <c r="AC24" s="19"/>
      <c r="AD24" s="9"/>
      <c r="AE24" s="1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31" ht="12.75">
      <c r="A25" s="22">
        <v>5</v>
      </c>
      <c r="B25" s="3">
        <v>2</v>
      </c>
      <c r="C25" s="3">
        <v>90</v>
      </c>
      <c r="D25" s="3" t="s">
        <v>147</v>
      </c>
      <c r="E25" s="3" t="s">
        <v>80</v>
      </c>
      <c r="F25" s="1">
        <v>32411</v>
      </c>
      <c r="G25" s="3" t="s">
        <v>18</v>
      </c>
      <c r="H25" s="2">
        <v>90</v>
      </c>
      <c r="I25" s="36">
        <v>0.5853</v>
      </c>
      <c r="J25" s="55">
        <v>160</v>
      </c>
      <c r="K25" s="3">
        <v>160</v>
      </c>
      <c r="L25" s="8">
        <v>165</v>
      </c>
      <c r="M25" s="3"/>
      <c r="N25" s="34">
        <v>165</v>
      </c>
      <c r="O25" s="36">
        <f t="shared" si="1"/>
        <v>96.5745</v>
      </c>
      <c r="P25" s="23"/>
      <c r="U25" s="19"/>
      <c r="W25" s="19"/>
      <c r="X25" s="35"/>
      <c r="Y25" s="4"/>
      <c r="AC25" s="19"/>
      <c r="AE25" s="19"/>
    </row>
    <row r="26" spans="1:31" ht="12.75">
      <c r="A26" s="22">
        <v>12</v>
      </c>
      <c r="B26" s="3">
        <v>1</v>
      </c>
      <c r="C26" s="3">
        <v>100</v>
      </c>
      <c r="D26" s="3" t="s">
        <v>134</v>
      </c>
      <c r="E26" s="3" t="s">
        <v>28</v>
      </c>
      <c r="F26" s="1">
        <v>27522</v>
      </c>
      <c r="G26" s="3" t="s">
        <v>18</v>
      </c>
      <c r="H26" s="2">
        <v>99.25</v>
      </c>
      <c r="I26" s="36">
        <v>0.5558</v>
      </c>
      <c r="J26" s="16">
        <v>180</v>
      </c>
      <c r="K26" s="3">
        <v>190</v>
      </c>
      <c r="L26" s="55">
        <v>195</v>
      </c>
      <c r="M26" s="3"/>
      <c r="N26" s="34">
        <v>190</v>
      </c>
      <c r="O26" s="36">
        <f t="shared" si="1"/>
        <v>105.60199999999999</v>
      </c>
      <c r="P26" s="23" t="s">
        <v>127</v>
      </c>
      <c r="U26" s="19"/>
      <c r="W26" s="19"/>
      <c r="X26" s="35"/>
      <c r="Y26" s="4"/>
      <c r="AC26" s="19"/>
      <c r="AE26" s="19"/>
    </row>
    <row r="27" spans="1:16" ht="12.75">
      <c r="A27" s="22">
        <v>12</v>
      </c>
      <c r="B27" s="3">
        <v>1</v>
      </c>
      <c r="C27" s="3">
        <v>100</v>
      </c>
      <c r="D27" s="3" t="s">
        <v>93</v>
      </c>
      <c r="E27" s="3" t="s">
        <v>82</v>
      </c>
      <c r="F27" s="1">
        <v>36322</v>
      </c>
      <c r="G27" s="3" t="s">
        <v>22</v>
      </c>
      <c r="H27" s="2">
        <v>96.5</v>
      </c>
      <c r="I27" s="36">
        <v>0.6647</v>
      </c>
      <c r="J27" s="3">
        <v>120</v>
      </c>
      <c r="K27" s="55">
        <v>130</v>
      </c>
      <c r="L27" s="55">
        <v>130</v>
      </c>
      <c r="M27" s="3"/>
      <c r="N27" s="34">
        <v>120</v>
      </c>
      <c r="O27" s="36">
        <f t="shared" si="1"/>
        <v>79.764</v>
      </c>
      <c r="P27" s="23"/>
    </row>
    <row r="28" spans="1:16" ht="12.75">
      <c r="A28" s="22">
        <v>12</v>
      </c>
      <c r="B28" s="3">
        <v>1</v>
      </c>
      <c r="C28" s="3">
        <v>110</v>
      </c>
      <c r="D28" s="3" t="s">
        <v>130</v>
      </c>
      <c r="E28" s="3" t="s">
        <v>27</v>
      </c>
      <c r="F28" s="1">
        <v>34421</v>
      </c>
      <c r="G28" s="3" t="s">
        <v>20</v>
      </c>
      <c r="H28" s="2">
        <v>102.3</v>
      </c>
      <c r="I28" s="36">
        <v>0.5599</v>
      </c>
      <c r="J28" s="3">
        <v>130</v>
      </c>
      <c r="K28" s="3">
        <v>140</v>
      </c>
      <c r="L28" s="3">
        <v>150</v>
      </c>
      <c r="M28" s="3"/>
      <c r="N28" s="34">
        <v>150</v>
      </c>
      <c r="O28" s="36">
        <f t="shared" si="1"/>
        <v>83.985</v>
      </c>
      <c r="P28" s="23"/>
    </row>
    <row r="29" spans="1:16" ht="12.75">
      <c r="A29" s="22">
        <v>12</v>
      </c>
      <c r="B29" s="3">
        <v>1</v>
      </c>
      <c r="C29" s="3">
        <v>125</v>
      </c>
      <c r="D29" s="3" t="s">
        <v>74</v>
      </c>
      <c r="E29" s="3" t="s">
        <v>26</v>
      </c>
      <c r="F29" s="1">
        <v>26866</v>
      </c>
      <c r="G29" s="3" t="s">
        <v>21</v>
      </c>
      <c r="H29" s="2">
        <v>123.55</v>
      </c>
      <c r="I29" s="36">
        <v>0.5246</v>
      </c>
      <c r="J29" s="8">
        <v>150</v>
      </c>
      <c r="K29" s="8">
        <v>155</v>
      </c>
      <c r="L29" s="8">
        <v>160</v>
      </c>
      <c r="M29" s="3"/>
      <c r="N29" s="34">
        <v>160</v>
      </c>
      <c r="O29" s="36">
        <v>0</v>
      </c>
      <c r="P29" s="23"/>
    </row>
    <row r="30" spans="1:16" ht="12.75">
      <c r="A30" s="22">
        <v>12</v>
      </c>
      <c r="B30" s="3">
        <v>1</v>
      </c>
      <c r="C30" s="3">
        <v>125</v>
      </c>
      <c r="D30" s="3" t="s">
        <v>73</v>
      </c>
      <c r="E30" s="3" t="s">
        <v>26</v>
      </c>
      <c r="F30" s="1">
        <v>24838</v>
      </c>
      <c r="G30" s="3" t="s">
        <v>25</v>
      </c>
      <c r="H30" s="2">
        <v>123.85</v>
      </c>
      <c r="I30" s="36">
        <v>0.5708</v>
      </c>
      <c r="J30" s="8">
        <v>160</v>
      </c>
      <c r="K30" s="55">
        <v>170</v>
      </c>
      <c r="L30" s="3">
        <v>172.5</v>
      </c>
      <c r="M30" s="3"/>
      <c r="N30" s="34">
        <v>172.5</v>
      </c>
      <c r="O30" s="36">
        <f>N30*I30</f>
        <v>98.463</v>
      </c>
      <c r="P30" s="23"/>
    </row>
    <row r="31" spans="1:16" ht="12.75">
      <c r="A31" s="22">
        <v>5</v>
      </c>
      <c r="B31" s="3">
        <v>2</v>
      </c>
      <c r="C31" s="3">
        <v>125</v>
      </c>
      <c r="D31" s="3" t="s">
        <v>109</v>
      </c>
      <c r="E31" s="3" t="s">
        <v>27</v>
      </c>
      <c r="F31" s="1">
        <v>24530</v>
      </c>
      <c r="G31" s="3" t="s">
        <v>25</v>
      </c>
      <c r="H31" s="2">
        <v>114</v>
      </c>
      <c r="I31" s="36">
        <v>0.5946</v>
      </c>
      <c r="J31" s="8">
        <v>160</v>
      </c>
      <c r="K31" s="3">
        <v>165</v>
      </c>
      <c r="L31" s="3">
        <v>170</v>
      </c>
      <c r="M31" s="3"/>
      <c r="N31" s="34">
        <v>170</v>
      </c>
      <c r="O31" s="36">
        <v>0</v>
      </c>
      <c r="P31" s="23"/>
    </row>
    <row r="32" spans="1:16" ht="12.75">
      <c r="A32" s="22">
        <v>12</v>
      </c>
      <c r="B32" s="3">
        <v>1</v>
      </c>
      <c r="C32" s="3">
        <v>125</v>
      </c>
      <c r="D32" s="3" t="s">
        <v>84</v>
      </c>
      <c r="E32" s="3" t="s">
        <v>27</v>
      </c>
      <c r="F32" s="1">
        <v>28313</v>
      </c>
      <c r="G32" s="3" t="s">
        <v>18</v>
      </c>
      <c r="H32" s="2">
        <v>122.3</v>
      </c>
      <c r="I32" s="36">
        <v>0.5246</v>
      </c>
      <c r="J32" s="3">
        <v>185</v>
      </c>
      <c r="K32" s="3">
        <v>195</v>
      </c>
      <c r="L32" s="55">
        <v>202.5</v>
      </c>
      <c r="M32" s="3"/>
      <c r="N32" s="34">
        <v>195</v>
      </c>
      <c r="O32" s="36">
        <f>N32*I32</f>
        <v>102.297</v>
      </c>
      <c r="P32" s="23"/>
    </row>
    <row r="33" spans="1:75" s="3" customFormat="1" ht="12.75">
      <c r="A33" s="22">
        <v>5</v>
      </c>
      <c r="B33" s="3">
        <v>2</v>
      </c>
      <c r="C33" s="3">
        <v>125</v>
      </c>
      <c r="D33" s="3" t="s">
        <v>73</v>
      </c>
      <c r="E33" s="3" t="s">
        <v>26</v>
      </c>
      <c r="F33" s="1">
        <v>24838</v>
      </c>
      <c r="G33" s="3" t="s">
        <v>18</v>
      </c>
      <c r="H33" s="2">
        <v>123.85</v>
      </c>
      <c r="I33" s="36">
        <v>0.5227</v>
      </c>
      <c r="J33" s="8">
        <v>160</v>
      </c>
      <c r="K33" s="55">
        <v>170</v>
      </c>
      <c r="L33" s="3">
        <v>172.5</v>
      </c>
      <c r="N33" s="34">
        <v>172.5</v>
      </c>
      <c r="O33" s="36">
        <f>N33*I33</f>
        <v>90.16575</v>
      </c>
      <c r="P33" s="23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38"/>
    </row>
    <row r="34" spans="1:16" ht="12.75">
      <c r="A34" s="22">
        <v>3</v>
      </c>
      <c r="B34" s="3">
        <v>3</v>
      </c>
      <c r="C34" s="3">
        <v>125</v>
      </c>
      <c r="D34" s="3" t="s">
        <v>74</v>
      </c>
      <c r="E34" s="3" t="s">
        <v>26</v>
      </c>
      <c r="F34" s="1">
        <v>26866</v>
      </c>
      <c r="G34" s="3" t="s">
        <v>18</v>
      </c>
      <c r="H34" s="2">
        <v>123.55</v>
      </c>
      <c r="I34" s="36">
        <v>0.523</v>
      </c>
      <c r="J34" s="8">
        <v>150</v>
      </c>
      <c r="K34" s="8">
        <v>155</v>
      </c>
      <c r="L34" s="8">
        <v>160</v>
      </c>
      <c r="M34" s="3"/>
      <c r="N34" s="34">
        <v>160</v>
      </c>
      <c r="O34" s="36">
        <v>0</v>
      </c>
      <c r="P34" s="23"/>
    </row>
    <row r="35" spans="1:16" ht="12.75">
      <c r="A35" s="22">
        <v>12</v>
      </c>
      <c r="B35" s="3">
        <v>1</v>
      </c>
      <c r="C35" s="3">
        <v>140</v>
      </c>
      <c r="D35" s="3" t="s">
        <v>83</v>
      </c>
      <c r="E35" s="3" t="s">
        <v>27</v>
      </c>
      <c r="F35" s="1">
        <v>26401</v>
      </c>
      <c r="G35" s="3" t="s">
        <v>21</v>
      </c>
      <c r="H35" s="2">
        <v>139.35</v>
      </c>
      <c r="I35" s="36">
        <v>0.5133</v>
      </c>
      <c r="J35" s="3">
        <v>195</v>
      </c>
      <c r="K35" s="3">
        <v>202.2</v>
      </c>
      <c r="L35" s="3">
        <v>210</v>
      </c>
      <c r="M35" s="3"/>
      <c r="N35" s="34">
        <v>210</v>
      </c>
      <c r="O35" s="36">
        <f>N35*I35</f>
        <v>107.79299999999999</v>
      </c>
      <c r="P35" s="23"/>
    </row>
    <row r="36" spans="1:16" ht="12.75">
      <c r="A36" s="22">
        <v>12</v>
      </c>
      <c r="B36" s="3">
        <v>1</v>
      </c>
      <c r="C36" s="3">
        <v>140</v>
      </c>
      <c r="D36" s="3" t="s">
        <v>78</v>
      </c>
      <c r="E36" s="3" t="s">
        <v>79</v>
      </c>
      <c r="F36" s="1">
        <v>25674</v>
      </c>
      <c r="G36" s="3" t="s">
        <v>25</v>
      </c>
      <c r="H36" s="2">
        <v>126.95</v>
      </c>
      <c r="I36" s="36">
        <v>0.5435</v>
      </c>
      <c r="J36" s="8">
        <v>105</v>
      </c>
      <c r="K36" s="3">
        <v>110</v>
      </c>
      <c r="L36" s="3">
        <v>112.5</v>
      </c>
      <c r="M36" s="3"/>
      <c r="N36" s="34">
        <v>112.5</v>
      </c>
      <c r="O36" s="36">
        <f>N36*I36</f>
        <v>61.14375</v>
      </c>
      <c r="P36" s="23"/>
    </row>
    <row r="37" spans="1:16" ht="12.75">
      <c r="A37" s="22">
        <v>12</v>
      </c>
      <c r="B37" s="3">
        <v>1</v>
      </c>
      <c r="C37" s="3">
        <v>140</v>
      </c>
      <c r="D37" s="3" t="s">
        <v>71</v>
      </c>
      <c r="E37" s="3" t="s">
        <v>72</v>
      </c>
      <c r="F37" s="1">
        <v>18493</v>
      </c>
      <c r="G37" s="3" t="s">
        <v>24</v>
      </c>
      <c r="H37" s="2">
        <v>131.35</v>
      </c>
      <c r="I37" s="36">
        <v>0.9576</v>
      </c>
      <c r="J37" s="8">
        <v>150</v>
      </c>
      <c r="K37" s="55">
        <v>160</v>
      </c>
      <c r="L37" s="8">
        <v>160</v>
      </c>
      <c r="M37" s="55">
        <v>163</v>
      </c>
      <c r="N37" s="34">
        <v>160</v>
      </c>
      <c r="O37" s="36">
        <f>N37*I37</f>
        <v>153.216</v>
      </c>
      <c r="P37" s="23" t="s">
        <v>149</v>
      </c>
    </row>
    <row r="38" spans="1:16" ht="12.75">
      <c r="A38" s="22">
        <v>12</v>
      </c>
      <c r="B38" s="3">
        <v>1</v>
      </c>
      <c r="C38" s="3">
        <v>140</v>
      </c>
      <c r="D38" s="3" t="s">
        <v>83</v>
      </c>
      <c r="E38" s="3" t="s">
        <v>27</v>
      </c>
      <c r="F38" s="1">
        <v>26401</v>
      </c>
      <c r="G38" s="3" t="s">
        <v>18</v>
      </c>
      <c r="H38" s="2">
        <v>139.35</v>
      </c>
      <c r="I38" s="36">
        <v>0.5043</v>
      </c>
      <c r="J38" s="3">
        <v>195</v>
      </c>
      <c r="K38" s="3">
        <v>202.5</v>
      </c>
      <c r="L38" s="3">
        <v>210</v>
      </c>
      <c r="M38" s="3"/>
      <c r="N38" s="34">
        <v>210</v>
      </c>
      <c r="O38" s="36">
        <f>N38*I38</f>
        <v>105.90299999999999</v>
      </c>
      <c r="P38" s="23" t="s">
        <v>126</v>
      </c>
    </row>
    <row r="39" spans="1:16" ht="12.75">
      <c r="A39" s="22">
        <v>12</v>
      </c>
      <c r="B39" s="3">
        <v>1</v>
      </c>
      <c r="C39" s="3" t="s">
        <v>43</v>
      </c>
      <c r="D39" s="3" t="s">
        <v>44</v>
      </c>
      <c r="E39" s="3" t="s">
        <v>27</v>
      </c>
      <c r="F39" s="1">
        <v>22010</v>
      </c>
      <c r="G39" s="3" t="s">
        <v>45</v>
      </c>
      <c r="H39" s="2">
        <v>148.5</v>
      </c>
      <c r="I39" s="36">
        <v>0.6824</v>
      </c>
      <c r="J39" s="8">
        <v>125</v>
      </c>
      <c r="K39" s="3">
        <v>135</v>
      </c>
      <c r="L39" s="55">
        <v>140</v>
      </c>
      <c r="M39" s="3"/>
      <c r="N39" s="34">
        <v>135</v>
      </c>
      <c r="O39" s="36">
        <f>N39*I39</f>
        <v>92.124</v>
      </c>
      <c r="P39" s="23"/>
    </row>
    <row r="40" spans="1:16" ht="12.75" customHeight="1">
      <c r="A40" s="22"/>
      <c r="B40" s="3"/>
      <c r="C40" s="3"/>
      <c r="D40" s="34" t="s">
        <v>123</v>
      </c>
      <c r="E40" s="34" t="s">
        <v>119</v>
      </c>
      <c r="F40" s="1"/>
      <c r="G40" s="3"/>
      <c r="H40" s="2"/>
      <c r="I40" s="36"/>
      <c r="J40" s="3"/>
      <c r="K40" s="3"/>
      <c r="L40" s="55"/>
      <c r="M40" s="3"/>
      <c r="N40" s="34"/>
      <c r="O40" s="36"/>
      <c r="P40" s="23"/>
    </row>
    <row r="41" spans="1:16" ht="12.75">
      <c r="A41" s="22">
        <v>12</v>
      </c>
      <c r="B41" s="3">
        <v>1</v>
      </c>
      <c r="C41" s="3">
        <v>52</v>
      </c>
      <c r="D41" s="3" t="s">
        <v>144</v>
      </c>
      <c r="E41" s="3" t="s">
        <v>110</v>
      </c>
      <c r="F41" s="1">
        <v>32366</v>
      </c>
      <c r="G41" s="3" t="s">
        <v>18</v>
      </c>
      <c r="H41" s="2">
        <v>49.8</v>
      </c>
      <c r="I41" s="36">
        <v>1.0016</v>
      </c>
      <c r="J41" s="16">
        <v>45</v>
      </c>
      <c r="K41" s="3">
        <v>47.5</v>
      </c>
      <c r="L41" s="3">
        <v>50</v>
      </c>
      <c r="M41" s="3"/>
      <c r="N41" s="34">
        <v>50</v>
      </c>
      <c r="O41" s="36">
        <f>N41*I41</f>
        <v>50.080000000000005</v>
      </c>
      <c r="P41" s="23"/>
    </row>
    <row r="42" spans="1:16" ht="12.75">
      <c r="A42" s="22">
        <v>12</v>
      </c>
      <c r="B42" s="3">
        <v>1</v>
      </c>
      <c r="C42" s="3">
        <v>56</v>
      </c>
      <c r="D42" s="3" t="s">
        <v>136</v>
      </c>
      <c r="E42" s="3" t="s">
        <v>80</v>
      </c>
      <c r="F42" s="1">
        <v>33261</v>
      </c>
      <c r="G42" s="3" t="s">
        <v>18</v>
      </c>
      <c r="H42" s="2">
        <v>54.1</v>
      </c>
      <c r="I42" s="36">
        <v>0.939</v>
      </c>
      <c r="J42" s="3">
        <v>35</v>
      </c>
      <c r="K42" s="55">
        <v>37.5</v>
      </c>
      <c r="L42" s="55">
        <v>37.5</v>
      </c>
      <c r="M42" s="3"/>
      <c r="N42" s="34">
        <v>35</v>
      </c>
      <c r="O42" s="36">
        <f>N42*I42</f>
        <v>32.864999999999995</v>
      </c>
      <c r="P42" s="23"/>
    </row>
    <row r="43" spans="1:16" ht="12.75">
      <c r="A43" s="22">
        <v>12</v>
      </c>
      <c r="B43" s="3">
        <v>1</v>
      </c>
      <c r="C43" s="3">
        <v>60</v>
      </c>
      <c r="D43" s="3" t="s">
        <v>138</v>
      </c>
      <c r="E43" s="3" t="s">
        <v>80</v>
      </c>
      <c r="F43" s="1">
        <v>31730</v>
      </c>
      <c r="G43" s="3" t="s">
        <v>18</v>
      </c>
      <c r="H43" s="2">
        <v>59.85</v>
      </c>
      <c r="I43" s="36">
        <v>0.8628</v>
      </c>
      <c r="J43" s="8">
        <v>62.5</v>
      </c>
      <c r="K43" s="55">
        <v>67.5</v>
      </c>
      <c r="L43" s="55">
        <v>67.5</v>
      </c>
      <c r="M43" s="3"/>
      <c r="N43" s="34">
        <v>62.5</v>
      </c>
      <c r="O43" s="36">
        <f>N43*I43</f>
        <v>53.925</v>
      </c>
      <c r="P43" s="23"/>
    </row>
    <row r="44" spans="1:16" ht="12.75" customHeight="1">
      <c r="A44" s="22"/>
      <c r="B44" s="3"/>
      <c r="C44" s="3"/>
      <c r="D44" s="34"/>
      <c r="E44" s="34" t="s">
        <v>121</v>
      </c>
      <c r="F44" s="1"/>
      <c r="G44" s="3"/>
      <c r="H44" s="2"/>
      <c r="I44" s="36"/>
      <c r="J44" s="3"/>
      <c r="K44" s="3"/>
      <c r="L44" s="55"/>
      <c r="M44" s="3"/>
      <c r="N44" s="34"/>
      <c r="O44" s="36"/>
      <c r="P44" s="23"/>
    </row>
    <row r="45" spans="1:16" ht="12.75">
      <c r="A45" s="22">
        <v>12</v>
      </c>
      <c r="B45" s="3">
        <v>1</v>
      </c>
      <c r="C45" s="3">
        <v>56</v>
      </c>
      <c r="D45" s="3" t="s">
        <v>115</v>
      </c>
      <c r="E45" s="3" t="s">
        <v>28</v>
      </c>
      <c r="F45" s="1">
        <v>36626</v>
      </c>
      <c r="G45" s="3" t="s">
        <v>22</v>
      </c>
      <c r="H45" s="2">
        <v>54.75</v>
      </c>
      <c r="I45" s="36">
        <v>1.0574</v>
      </c>
      <c r="J45" s="3">
        <v>65</v>
      </c>
      <c r="K45" s="3">
        <v>70</v>
      </c>
      <c r="L45" s="55">
        <v>72.5</v>
      </c>
      <c r="M45" s="3"/>
      <c r="N45" s="34">
        <f>K45</f>
        <v>70</v>
      </c>
      <c r="O45" s="36">
        <f aca="true" t="shared" si="2" ref="O45:O64">N45*I45</f>
        <v>74.01799999999999</v>
      </c>
      <c r="P45" s="23"/>
    </row>
    <row r="46" spans="1:16" ht="12.75">
      <c r="A46" s="22">
        <v>12</v>
      </c>
      <c r="B46" s="3">
        <v>1</v>
      </c>
      <c r="C46" s="8">
        <v>60</v>
      </c>
      <c r="D46" s="3" t="s">
        <v>141</v>
      </c>
      <c r="E46" s="3" t="s">
        <v>80</v>
      </c>
      <c r="F46" s="1">
        <v>36342</v>
      </c>
      <c r="G46" s="3" t="s">
        <v>22</v>
      </c>
      <c r="H46" s="2">
        <v>60</v>
      </c>
      <c r="I46" s="36">
        <v>0.9591</v>
      </c>
      <c r="J46" s="8">
        <v>95</v>
      </c>
      <c r="K46" s="8">
        <v>105</v>
      </c>
      <c r="L46" s="55">
        <v>107.5</v>
      </c>
      <c r="M46" s="3"/>
      <c r="N46" s="34">
        <f>K46</f>
        <v>105</v>
      </c>
      <c r="O46" s="36">
        <f t="shared" si="2"/>
        <v>100.7055</v>
      </c>
      <c r="P46" s="23"/>
    </row>
    <row r="47" spans="1:16" ht="12.75">
      <c r="A47" s="22">
        <v>5</v>
      </c>
      <c r="B47" s="3">
        <v>2</v>
      </c>
      <c r="C47" s="8">
        <v>60</v>
      </c>
      <c r="D47" s="3" t="s">
        <v>49</v>
      </c>
      <c r="E47" s="3" t="s">
        <v>50</v>
      </c>
      <c r="F47" s="1">
        <v>36905</v>
      </c>
      <c r="G47" s="3" t="s">
        <v>22</v>
      </c>
      <c r="H47" s="2">
        <v>59.85</v>
      </c>
      <c r="I47" s="36">
        <v>1.0015</v>
      </c>
      <c r="J47" s="8">
        <v>52.5</v>
      </c>
      <c r="K47" s="8">
        <v>57.5</v>
      </c>
      <c r="L47" s="8">
        <v>62.5</v>
      </c>
      <c r="M47" s="3"/>
      <c r="N47" s="34">
        <f>L47</f>
        <v>62.5</v>
      </c>
      <c r="O47" s="36">
        <f t="shared" si="2"/>
        <v>62.59375</v>
      </c>
      <c r="P47" s="23"/>
    </row>
    <row r="48" spans="1:16" ht="12.75">
      <c r="A48" s="24">
        <v>12</v>
      </c>
      <c r="B48" s="8">
        <v>1</v>
      </c>
      <c r="C48" s="8">
        <v>67.5</v>
      </c>
      <c r="D48" s="8" t="s">
        <v>107</v>
      </c>
      <c r="E48" s="8" t="s">
        <v>80</v>
      </c>
      <c r="F48" s="13">
        <v>33055</v>
      </c>
      <c r="G48" s="8" t="s">
        <v>18</v>
      </c>
      <c r="H48" s="14">
        <v>64.45</v>
      </c>
      <c r="I48" s="37">
        <v>0.7568</v>
      </c>
      <c r="J48" s="3">
        <v>150</v>
      </c>
      <c r="K48" s="55">
        <v>160</v>
      </c>
      <c r="L48" s="3">
        <v>160</v>
      </c>
      <c r="M48" s="3"/>
      <c r="N48" s="34">
        <f>L48</f>
        <v>160</v>
      </c>
      <c r="O48" s="36">
        <f t="shared" si="2"/>
        <v>121.08800000000001</v>
      </c>
      <c r="P48" s="23" t="s">
        <v>127</v>
      </c>
    </row>
    <row r="49" spans="1:16" ht="12.75">
      <c r="A49" s="22">
        <v>12</v>
      </c>
      <c r="B49" s="3">
        <v>1</v>
      </c>
      <c r="C49" s="3">
        <v>75</v>
      </c>
      <c r="D49" s="3" t="s">
        <v>140</v>
      </c>
      <c r="E49" s="3" t="s">
        <v>80</v>
      </c>
      <c r="F49" s="1">
        <v>19340</v>
      </c>
      <c r="G49" s="3" t="s">
        <v>24</v>
      </c>
      <c r="H49" s="2">
        <v>74.1</v>
      </c>
      <c r="I49" s="36">
        <v>1.1773</v>
      </c>
      <c r="J49" s="3">
        <v>100</v>
      </c>
      <c r="K49" s="3">
        <v>105</v>
      </c>
      <c r="L49" s="3">
        <v>110</v>
      </c>
      <c r="M49" s="3"/>
      <c r="N49" s="34">
        <f>L49</f>
        <v>110</v>
      </c>
      <c r="O49" s="36">
        <f t="shared" si="2"/>
        <v>129.50300000000001</v>
      </c>
      <c r="P49" s="23" t="s">
        <v>148</v>
      </c>
    </row>
    <row r="50" spans="1:16" ht="12.75">
      <c r="A50" s="22">
        <v>12</v>
      </c>
      <c r="B50" s="3">
        <v>1</v>
      </c>
      <c r="C50" s="3">
        <v>75</v>
      </c>
      <c r="D50" s="3" t="s">
        <v>32</v>
      </c>
      <c r="E50" s="3" t="s">
        <v>28</v>
      </c>
      <c r="F50" s="1">
        <v>35809</v>
      </c>
      <c r="G50" s="3" t="s">
        <v>29</v>
      </c>
      <c r="H50" s="2">
        <v>69.75</v>
      </c>
      <c r="I50" s="36">
        <v>0.7612</v>
      </c>
      <c r="J50" s="3">
        <v>102.5</v>
      </c>
      <c r="K50" s="3">
        <v>107.5</v>
      </c>
      <c r="L50" s="55">
        <v>110</v>
      </c>
      <c r="M50" s="3"/>
      <c r="N50" s="34">
        <f>K50</f>
        <v>107.5</v>
      </c>
      <c r="O50" s="36">
        <f t="shared" si="2"/>
        <v>81.829</v>
      </c>
      <c r="P50" s="23"/>
    </row>
    <row r="51" spans="1:57" s="3" customFormat="1" ht="12.75" customHeight="1">
      <c r="A51" s="22">
        <v>12</v>
      </c>
      <c r="B51" s="3">
        <v>1</v>
      </c>
      <c r="C51" s="3">
        <v>90</v>
      </c>
      <c r="D51" s="3" t="s">
        <v>101</v>
      </c>
      <c r="E51" s="3" t="s">
        <v>80</v>
      </c>
      <c r="F51" s="1">
        <v>27017</v>
      </c>
      <c r="G51" s="3" t="s">
        <v>21</v>
      </c>
      <c r="H51" s="2">
        <v>88.5</v>
      </c>
      <c r="I51" s="36">
        <v>0.5932</v>
      </c>
      <c r="J51" s="17">
        <v>150</v>
      </c>
      <c r="K51" s="3">
        <v>160</v>
      </c>
      <c r="L51" s="55">
        <v>170</v>
      </c>
      <c r="N51" s="34">
        <f>K51</f>
        <v>160</v>
      </c>
      <c r="O51" s="36">
        <f t="shared" si="2"/>
        <v>94.91199999999999</v>
      </c>
      <c r="P51" s="23" t="s">
        <v>150</v>
      </c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38"/>
    </row>
    <row r="52" spans="1:57" s="3" customFormat="1" ht="12.75">
      <c r="A52" s="22">
        <v>12</v>
      </c>
      <c r="B52" s="3">
        <v>1</v>
      </c>
      <c r="C52" s="8">
        <v>90</v>
      </c>
      <c r="D52" s="3" t="s">
        <v>129</v>
      </c>
      <c r="E52" s="3" t="s">
        <v>82</v>
      </c>
      <c r="F52" s="1">
        <v>25248</v>
      </c>
      <c r="G52" s="3" t="s">
        <v>25</v>
      </c>
      <c r="H52" s="2">
        <v>89.1</v>
      </c>
      <c r="I52" s="36">
        <v>0.6295</v>
      </c>
      <c r="J52" s="3">
        <v>160</v>
      </c>
      <c r="K52" s="3">
        <v>170</v>
      </c>
      <c r="L52" s="55">
        <v>0</v>
      </c>
      <c r="M52" s="8"/>
      <c r="N52" s="34">
        <f>K52</f>
        <v>170</v>
      </c>
      <c r="O52" s="36">
        <f t="shared" si="2"/>
        <v>107.01499999999999</v>
      </c>
      <c r="P52" s="23" t="s">
        <v>149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38"/>
    </row>
    <row r="53" spans="1:57" s="3" customFormat="1" ht="12.75">
      <c r="A53" s="22">
        <v>12</v>
      </c>
      <c r="B53" s="3">
        <v>1</v>
      </c>
      <c r="C53" s="8">
        <v>90</v>
      </c>
      <c r="D53" s="3" t="s">
        <v>59</v>
      </c>
      <c r="E53" s="3" t="s">
        <v>80</v>
      </c>
      <c r="F53" s="1">
        <v>22875</v>
      </c>
      <c r="G53" s="3" t="s">
        <v>19</v>
      </c>
      <c r="H53" s="2">
        <v>86.7</v>
      </c>
      <c r="I53" s="36">
        <v>0.7423</v>
      </c>
      <c r="J53" s="3">
        <v>110</v>
      </c>
      <c r="K53" s="3">
        <v>115</v>
      </c>
      <c r="L53" s="55">
        <v>120</v>
      </c>
      <c r="M53" s="8"/>
      <c r="N53" s="34">
        <f>K53</f>
        <v>115</v>
      </c>
      <c r="O53" s="36">
        <f t="shared" si="2"/>
        <v>85.36449999999999</v>
      </c>
      <c r="P53" s="23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38"/>
    </row>
    <row r="54" spans="1:57" s="3" customFormat="1" ht="12.75">
      <c r="A54" s="22">
        <v>21</v>
      </c>
      <c r="B54" s="3">
        <v>1</v>
      </c>
      <c r="C54" s="8">
        <v>90</v>
      </c>
      <c r="D54" s="3" t="s">
        <v>131</v>
      </c>
      <c r="E54" s="3" t="s">
        <v>80</v>
      </c>
      <c r="F54" s="1">
        <v>34362</v>
      </c>
      <c r="G54" s="3" t="s">
        <v>18</v>
      </c>
      <c r="H54" s="2">
        <v>88</v>
      </c>
      <c r="I54" s="36">
        <v>0.5935</v>
      </c>
      <c r="J54" s="3">
        <v>190</v>
      </c>
      <c r="K54" s="55">
        <v>195</v>
      </c>
      <c r="L54" s="55">
        <v>0</v>
      </c>
      <c r="M54" s="8"/>
      <c r="N54" s="34">
        <f>J54</f>
        <v>190</v>
      </c>
      <c r="O54" s="36">
        <f t="shared" si="2"/>
        <v>112.765</v>
      </c>
      <c r="P54" s="23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38"/>
    </row>
    <row r="55" spans="1:57" s="3" customFormat="1" ht="12.75">
      <c r="A55" s="22">
        <v>5</v>
      </c>
      <c r="B55" s="3">
        <v>2</v>
      </c>
      <c r="C55" s="8">
        <v>90</v>
      </c>
      <c r="D55" s="3" t="s">
        <v>139</v>
      </c>
      <c r="E55" s="3" t="s">
        <v>80</v>
      </c>
      <c r="F55" s="1">
        <v>30429</v>
      </c>
      <c r="G55" s="3" t="s">
        <v>18</v>
      </c>
      <c r="H55" s="2">
        <v>89</v>
      </c>
      <c r="I55" s="36">
        <v>0.5893</v>
      </c>
      <c r="J55" s="3">
        <v>172.5</v>
      </c>
      <c r="K55" s="3">
        <v>180</v>
      </c>
      <c r="L55" s="8">
        <v>182.5</v>
      </c>
      <c r="M55" s="8"/>
      <c r="N55" s="34">
        <f>L55</f>
        <v>182.5</v>
      </c>
      <c r="O55" s="36">
        <f t="shared" si="2"/>
        <v>107.54725</v>
      </c>
      <c r="P55" s="23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38"/>
    </row>
    <row r="56" spans="1:57" s="3" customFormat="1" ht="12.75">
      <c r="A56" s="22">
        <v>3</v>
      </c>
      <c r="B56" s="3">
        <v>3</v>
      </c>
      <c r="C56" s="3">
        <v>90</v>
      </c>
      <c r="D56" s="3" t="s">
        <v>57</v>
      </c>
      <c r="E56" s="3" t="s">
        <v>80</v>
      </c>
      <c r="F56" s="1">
        <v>32820</v>
      </c>
      <c r="G56" s="3" t="s">
        <v>18</v>
      </c>
      <c r="H56" s="2">
        <v>88</v>
      </c>
      <c r="I56" s="36">
        <v>0.5935</v>
      </c>
      <c r="J56" s="8">
        <v>120</v>
      </c>
      <c r="K56" s="3">
        <v>132.5</v>
      </c>
      <c r="L56" s="8">
        <v>135</v>
      </c>
      <c r="N56" s="34">
        <f>L56</f>
        <v>135</v>
      </c>
      <c r="O56" s="36">
        <f t="shared" si="2"/>
        <v>80.1225</v>
      </c>
      <c r="P56" s="23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38"/>
    </row>
    <row r="57" spans="1:57" s="3" customFormat="1" ht="12.75">
      <c r="A57" s="22">
        <v>12</v>
      </c>
      <c r="B57" s="3">
        <v>1</v>
      </c>
      <c r="C57" s="3">
        <v>100</v>
      </c>
      <c r="D57" s="3" t="s">
        <v>91</v>
      </c>
      <c r="E57" s="3" t="s">
        <v>82</v>
      </c>
      <c r="F57" s="1">
        <v>33927</v>
      </c>
      <c r="G57" s="3" t="s">
        <v>20</v>
      </c>
      <c r="H57" s="2">
        <v>94.85</v>
      </c>
      <c r="I57" s="36">
        <v>0.5742</v>
      </c>
      <c r="J57" s="55">
        <v>165</v>
      </c>
      <c r="K57" s="3">
        <v>165</v>
      </c>
      <c r="L57" s="55">
        <v>180</v>
      </c>
      <c r="N57" s="34">
        <v>165</v>
      </c>
      <c r="O57" s="36">
        <f t="shared" si="2"/>
        <v>94.74300000000001</v>
      </c>
      <c r="P57" s="23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38"/>
    </row>
    <row r="58" spans="1:57" s="3" customFormat="1" ht="12.75" customHeight="1">
      <c r="A58" s="22">
        <v>12</v>
      </c>
      <c r="B58" s="3">
        <v>1</v>
      </c>
      <c r="C58" s="3">
        <v>100</v>
      </c>
      <c r="D58" s="3" t="s">
        <v>52</v>
      </c>
      <c r="E58" s="3" t="s">
        <v>80</v>
      </c>
      <c r="F58" s="1">
        <v>26575</v>
      </c>
      <c r="G58" s="3" t="s">
        <v>21</v>
      </c>
      <c r="H58" s="2">
        <v>98.1</v>
      </c>
      <c r="I58" s="36">
        <v>0.5639</v>
      </c>
      <c r="J58" s="3">
        <v>125</v>
      </c>
      <c r="K58" s="3">
        <v>130</v>
      </c>
      <c r="L58" s="3">
        <v>135</v>
      </c>
      <c r="N58" s="34">
        <v>135</v>
      </c>
      <c r="O58" s="36">
        <f t="shared" si="2"/>
        <v>76.1265</v>
      </c>
      <c r="P58" s="23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38"/>
    </row>
    <row r="59" spans="1:57" s="26" customFormat="1" ht="12.75">
      <c r="A59" s="22">
        <v>12</v>
      </c>
      <c r="B59" s="3">
        <v>1</v>
      </c>
      <c r="C59" s="3">
        <v>100</v>
      </c>
      <c r="D59" s="3" t="s">
        <v>142</v>
      </c>
      <c r="E59" s="3" t="s">
        <v>80</v>
      </c>
      <c r="F59" s="1">
        <v>28304</v>
      </c>
      <c r="G59" s="3" t="s">
        <v>18</v>
      </c>
      <c r="H59" s="2">
        <v>92.6</v>
      </c>
      <c r="I59" s="36">
        <v>0.5758</v>
      </c>
      <c r="J59" s="17">
        <v>175</v>
      </c>
      <c r="K59" s="55">
        <v>185</v>
      </c>
      <c r="L59" s="55">
        <v>185</v>
      </c>
      <c r="M59" s="3"/>
      <c r="N59" s="34">
        <v>175</v>
      </c>
      <c r="O59" s="36">
        <f t="shared" si="2"/>
        <v>100.765</v>
      </c>
      <c r="P59" s="23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27"/>
    </row>
    <row r="60" spans="1:57" s="26" customFormat="1" ht="12.75">
      <c r="A60" s="22">
        <v>5</v>
      </c>
      <c r="B60" s="3">
        <v>2</v>
      </c>
      <c r="C60" s="3">
        <v>100</v>
      </c>
      <c r="D60" s="3" t="s">
        <v>151</v>
      </c>
      <c r="E60" s="3" t="s">
        <v>82</v>
      </c>
      <c r="F60" s="1">
        <v>31744</v>
      </c>
      <c r="G60" s="3" t="s">
        <v>18</v>
      </c>
      <c r="H60" s="2">
        <v>95.6</v>
      </c>
      <c r="I60" s="36">
        <v>0.566</v>
      </c>
      <c r="J60" s="8">
        <v>150</v>
      </c>
      <c r="K60" s="55">
        <v>160</v>
      </c>
      <c r="L60" s="8">
        <v>160</v>
      </c>
      <c r="M60" s="3"/>
      <c r="N60" s="34">
        <v>160</v>
      </c>
      <c r="O60" s="36">
        <f t="shared" si="2"/>
        <v>90.55999999999999</v>
      </c>
      <c r="P60" s="23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27"/>
    </row>
    <row r="61" spans="1:57" s="44" customFormat="1" ht="12.75" customHeight="1">
      <c r="A61" s="22">
        <v>3</v>
      </c>
      <c r="B61" s="3">
        <v>3</v>
      </c>
      <c r="C61" s="3">
        <v>100</v>
      </c>
      <c r="D61" s="3" t="s">
        <v>62</v>
      </c>
      <c r="E61" s="3" t="s">
        <v>80</v>
      </c>
      <c r="F61" s="1">
        <v>30682</v>
      </c>
      <c r="G61" s="3" t="s">
        <v>18</v>
      </c>
      <c r="H61" s="2">
        <v>98.15</v>
      </c>
      <c r="I61" s="36">
        <v>0.5586</v>
      </c>
      <c r="J61" s="17">
        <v>150</v>
      </c>
      <c r="K61" s="3">
        <v>155</v>
      </c>
      <c r="L61" s="55">
        <v>157.5</v>
      </c>
      <c r="M61" s="3"/>
      <c r="N61" s="34">
        <v>155</v>
      </c>
      <c r="O61" s="36">
        <f t="shared" si="2"/>
        <v>86.583</v>
      </c>
      <c r="P61" s="23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45"/>
    </row>
    <row r="62" spans="1:57" s="3" customFormat="1" ht="12.75">
      <c r="A62" s="22">
        <v>12</v>
      </c>
      <c r="B62" s="3">
        <v>1</v>
      </c>
      <c r="C62" s="3">
        <v>110</v>
      </c>
      <c r="D62" s="3" t="s">
        <v>94</v>
      </c>
      <c r="E62" s="3" t="s">
        <v>82</v>
      </c>
      <c r="F62" s="1">
        <v>27623</v>
      </c>
      <c r="G62" s="3" t="s">
        <v>18</v>
      </c>
      <c r="H62" s="2">
        <v>110</v>
      </c>
      <c r="I62" s="36">
        <v>0.5365</v>
      </c>
      <c r="J62" s="3">
        <v>220</v>
      </c>
      <c r="K62" s="3">
        <v>230</v>
      </c>
      <c r="L62" s="55">
        <v>232.5</v>
      </c>
      <c r="N62" s="34">
        <v>230</v>
      </c>
      <c r="O62" s="36">
        <f t="shared" si="2"/>
        <v>123.395</v>
      </c>
      <c r="P62" s="23" t="s">
        <v>125</v>
      </c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38"/>
    </row>
    <row r="63" spans="1:57" s="26" customFormat="1" ht="12.75">
      <c r="A63" s="24">
        <v>5</v>
      </c>
      <c r="B63" s="8">
        <v>2</v>
      </c>
      <c r="C63" s="8">
        <v>110</v>
      </c>
      <c r="D63" s="8" t="s">
        <v>56</v>
      </c>
      <c r="E63" s="8" t="s">
        <v>80</v>
      </c>
      <c r="F63" s="13">
        <v>29888</v>
      </c>
      <c r="G63" s="8" t="s">
        <v>18</v>
      </c>
      <c r="H63" s="14">
        <v>104.75</v>
      </c>
      <c r="I63" s="37">
        <v>0.5441</v>
      </c>
      <c r="J63" s="3">
        <v>197.5</v>
      </c>
      <c r="K63" s="3">
        <v>200</v>
      </c>
      <c r="L63" s="3">
        <v>202.5</v>
      </c>
      <c r="M63" s="3"/>
      <c r="N63" s="34">
        <v>202.5</v>
      </c>
      <c r="O63" s="36">
        <f t="shared" si="2"/>
        <v>110.18025</v>
      </c>
      <c r="P63" s="23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27"/>
    </row>
    <row r="64" spans="1:57" s="3" customFormat="1" ht="12.75">
      <c r="A64" s="22">
        <v>3</v>
      </c>
      <c r="B64" s="3">
        <v>3</v>
      </c>
      <c r="C64" s="3">
        <v>110</v>
      </c>
      <c r="D64" s="3" t="s">
        <v>53</v>
      </c>
      <c r="E64" s="3" t="s">
        <v>28</v>
      </c>
      <c r="F64" s="1">
        <v>30694</v>
      </c>
      <c r="G64" s="3" t="s">
        <v>18</v>
      </c>
      <c r="H64" s="2">
        <v>108.75</v>
      </c>
      <c r="I64" s="36">
        <v>0.538</v>
      </c>
      <c r="J64" s="8">
        <v>180</v>
      </c>
      <c r="K64" s="3">
        <v>190</v>
      </c>
      <c r="L64" s="3">
        <v>200</v>
      </c>
      <c r="N64" s="34">
        <v>200</v>
      </c>
      <c r="O64" s="36">
        <f t="shared" si="2"/>
        <v>107.60000000000001</v>
      </c>
      <c r="P64" s="23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38"/>
    </row>
    <row r="65" spans="1:57" s="3" customFormat="1" ht="12.75">
      <c r="A65" s="22">
        <v>12</v>
      </c>
      <c r="B65" s="3">
        <v>1</v>
      </c>
      <c r="C65" s="3">
        <v>140</v>
      </c>
      <c r="D65" s="3" t="s">
        <v>97</v>
      </c>
      <c r="E65" s="3" t="s">
        <v>82</v>
      </c>
      <c r="F65" s="1">
        <v>33582</v>
      </c>
      <c r="G65" s="3" t="s">
        <v>20</v>
      </c>
      <c r="H65" s="2">
        <v>130.6</v>
      </c>
      <c r="I65" s="36">
        <v>0.5143</v>
      </c>
      <c r="J65" s="8">
        <v>155</v>
      </c>
      <c r="K65" s="3">
        <v>165</v>
      </c>
      <c r="L65" s="3">
        <v>175</v>
      </c>
      <c r="N65" s="34">
        <v>175</v>
      </c>
      <c r="O65" s="36">
        <v>0</v>
      </c>
      <c r="P65" s="23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38"/>
    </row>
    <row r="66" spans="1:57" s="3" customFormat="1" ht="12.75">
      <c r="A66" s="22">
        <v>12</v>
      </c>
      <c r="B66" s="3">
        <v>1</v>
      </c>
      <c r="C66" s="3">
        <v>140</v>
      </c>
      <c r="D66" s="3" t="s">
        <v>113</v>
      </c>
      <c r="E66" s="3" t="s">
        <v>80</v>
      </c>
      <c r="F66" s="1">
        <v>31116</v>
      </c>
      <c r="G66" s="3" t="s">
        <v>18</v>
      </c>
      <c r="H66" s="2">
        <v>125.95</v>
      </c>
      <c r="I66" s="36">
        <v>0.5198</v>
      </c>
      <c r="J66" s="3">
        <v>235</v>
      </c>
      <c r="K66" s="55">
        <v>245</v>
      </c>
      <c r="L66" s="55">
        <v>0</v>
      </c>
      <c r="N66" s="34">
        <v>235</v>
      </c>
      <c r="O66" s="36">
        <f>N66*I66</f>
        <v>122.153</v>
      </c>
      <c r="P66" s="25" t="s">
        <v>126</v>
      </c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38"/>
    </row>
  </sheetData>
  <sheetProtection/>
  <mergeCells count="11">
    <mergeCell ref="F3:F4"/>
    <mergeCell ref="G3:G4"/>
    <mergeCell ref="H3:H4"/>
    <mergeCell ref="I3:I4"/>
    <mergeCell ref="J3:O3"/>
    <mergeCell ref="P3:P4"/>
    <mergeCell ref="A3:A4"/>
    <mergeCell ref="B3:B4"/>
    <mergeCell ref="C3:C4"/>
    <mergeCell ref="D3:D4"/>
    <mergeCell ref="E3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6" sqref="A6:IV6"/>
    </sheetView>
  </sheetViews>
  <sheetFormatPr defaultColWidth="9.00390625" defaultRowHeight="12.75"/>
  <cols>
    <col min="1" max="1" width="9.125" style="64" customWidth="1"/>
    <col min="2" max="2" width="4.00390625" style="61" bestFit="1" customWidth="1"/>
    <col min="3" max="3" width="20.875" style="61" bestFit="1" customWidth="1"/>
  </cols>
  <sheetData>
    <row r="1" spans="1:3" ht="12.75">
      <c r="A1" s="63" t="s">
        <v>8</v>
      </c>
      <c r="B1" s="62" t="s">
        <v>17</v>
      </c>
      <c r="C1" s="62" t="s">
        <v>152</v>
      </c>
    </row>
    <row r="2" spans="1:3" ht="12.75">
      <c r="A2" s="63">
        <v>1</v>
      </c>
      <c r="B2" s="3">
        <v>456</v>
      </c>
      <c r="C2" s="3" t="s">
        <v>80</v>
      </c>
    </row>
    <row r="3" spans="1:3" ht="12.75">
      <c r="A3" s="63">
        <v>2</v>
      </c>
      <c r="B3" s="3">
        <v>130</v>
      </c>
      <c r="C3" s="3" t="s">
        <v>27</v>
      </c>
    </row>
    <row r="4" spans="1:3" ht="12.75">
      <c r="A4" s="63">
        <v>3</v>
      </c>
      <c r="B4" s="3">
        <v>113</v>
      </c>
      <c r="C4" s="3" t="s">
        <v>82</v>
      </c>
    </row>
    <row r="5" spans="1:3" ht="12.75">
      <c r="A5" s="63">
        <v>4</v>
      </c>
      <c r="B5" s="3">
        <v>111</v>
      </c>
      <c r="C5" s="3" t="s">
        <v>28</v>
      </c>
    </row>
    <row r="6" spans="1:3" ht="12.75">
      <c r="A6" s="63">
        <v>5</v>
      </c>
      <c r="B6" s="3">
        <v>60</v>
      </c>
      <c r="C6" s="3" t="s">
        <v>79</v>
      </c>
    </row>
    <row r="7" spans="1:3" ht="12.75">
      <c r="A7" s="63" t="s">
        <v>155</v>
      </c>
      <c r="B7" s="3">
        <v>36</v>
      </c>
      <c r="C7" s="3" t="s">
        <v>69</v>
      </c>
    </row>
    <row r="8" spans="1:3" ht="12.75">
      <c r="A8" s="63" t="s">
        <v>155</v>
      </c>
      <c r="B8" s="3">
        <v>36</v>
      </c>
      <c r="C8" s="3" t="s">
        <v>38</v>
      </c>
    </row>
    <row r="9" spans="1:3" ht="12.75">
      <c r="A9" s="63">
        <v>8</v>
      </c>
      <c r="B9" s="3">
        <v>32</v>
      </c>
      <c r="C9" s="3" t="s">
        <v>26</v>
      </c>
    </row>
    <row r="10" spans="1:3" ht="12.75">
      <c r="A10" s="63">
        <v>9</v>
      </c>
      <c r="B10" s="3">
        <v>28</v>
      </c>
      <c r="C10" s="3" t="s">
        <v>133</v>
      </c>
    </row>
    <row r="11" spans="1:3" ht="12.75">
      <c r="A11" s="63" t="s">
        <v>153</v>
      </c>
      <c r="B11" s="3">
        <v>12</v>
      </c>
      <c r="C11" s="3" t="s">
        <v>110</v>
      </c>
    </row>
    <row r="12" spans="1:3" ht="12.75">
      <c r="A12" s="63" t="s">
        <v>153</v>
      </c>
      <c r="B12" s="3">
        <v>12</v>
      </c>
      <c r="C12" s="3" t="s">
        <v>72</v>
      </c>
    </row>
    <row r="13" spans="1:3" ht="12.75">
      <c r="A13" s="63" t="s">
        <v>153</v>
      </c>
      <c r="B13" s="3">
        <v>12</v>
      </c>
      <c r="C13" s="3" t="s">
        <v>34</v>
      </c>
    </row>
    <row r="14" spans="1:3" ht="12.75">
      <c r="A14" s="63" t="s">
        <v>153</v>
      </c>
      <c r="B14" s="3">
        <v>12</v>
      </c>
      <c r="C14" s="3" t="s">
        <v>76</v>
      </c>
    </row>
    <row r="15" spans="1:3" ht="12.75">
      <c r="A15" s="63" t="s">
        <v>153</v>
      </c>
      <c r="B15" s="3">
        <v>12</v>
      </c>
      <c r="C15" s="3" t="s">
        <v>66</v>
      </c>
    </row>
    <row r="16" spans="1:3" ht="12.75">
      <c r="A16" s="63" t="s">
        <v>153</v>
      </c>
      <c r="B16" s="3">
        <v>12</v>
      </c>
      <c r="C16" s="3" t="s">
        <v>106</v>
      </c>
    </row>
    <row r="17" spans="1:3" ht="12.75">
      <c r="A17" s="63" t="s">
        <v>153</v>
      </c>
      <c r="B17" s="3">
        <v>12</v>
      </c>
      <c r="C17" s="3" t="s">
        <v>36</v>
      </c>
    </row>
    <row r="18" spans="1:3" ht="12.75">
      <c r="A18" s="63" t="s">
        <v>154</v>
      </c>
      <c r="B18" s="3">
        <v>5</v>
      </c>
      <c r="C18" s="3" t="s">
        <v>50</v>
      </c>
    </row>
    <row r="19" spans="1:3" ht="12.75">
      <c r="A19" s="63" t="s">
        <v>154</v>
      </c>
      <c r="B19" s="3">
        <v>5</v>
      </c>
      <c r="C19" s="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2015-04-26T14:54:51Z</cp:lastPrinted>
  <dcterms:created xsi:type="dcterms:W3CDTF">2010-12-17T08:17:08Z</dcterms:created>
  <dcterms:modified xsi:type="dcterms:W3CDTF">2015-04-29T16:31:05Z</dcterms:modified>
  <cp:category/>
  <cp:version/>
  <cp:contentType/>
  <cp:contentStatus/>
</cp:coreProperties>
</file>